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/>
  <xr:revisionPtr revIDLastSave="0" documentId="8_{2077A031-8A8B-4BDB-AFB7-BA90D5ED2BB9}" xr6:coauthVersionLast="45" xr6:coauthVersionMax="45" xr10:uidLastSave="{00000000-0000-0000-0000-000000000000}"/>
  <bookViews>
    <workbookView xWindow="-120" yWindow="-120" windowWidth="21840" windowHeight="13140" firstSheet="14" activeTab="17" xr2:uid="{00000000-000D-0000-FFFF-FFFF00000000}"/>
  </bookViews>
  <sheets>
    <sheet name="Zadanie 1 - igły iniekcyjne" sheetId="2" r:id="rId1"/>
    <sheet name="Zadanie 2 - igły do znieczuleń" sheetId="58" r:id="rId2"/>
    <sheet name="Zadanie 3 - igły do asp. szpiku" sheetId="59" r:id="rId3"/>
    <sheet name="Zadanie 4 - strzykawki" sheetId="60" r:id="rId4"/>
    <sheet name="Zadanie 5 - strzykawki 20 ml" sheetId="61" r:id="rId5"/>
    <sheet name="Zadanie 6 - kaniule" sheetId="62" r:id="rId6"/>
    <sheet name="Zadanie 7 - filtr do respirator" sheetId="63" r:id="rId7"/>
    <sheet name="Zadanie 8 - pieluchomajtki" sheetId="57" r:id="rId8"/>
    <sheet name="Zadanie 9- pościel jednoraz" sheetId="64" r:id="rId9"/>
    <sheet name="Zadanie 10 - aparat do leków" sheetId="65" r:id="rId10"/>
    <sheet name="Zadanie 11 - układ pasywny " sheetId="66" r:id="rId11"/>
    <sheet name="Zadanie 12 - pistolet biopsyjny" sheetId="67" r:id="rId12"/>
    <sheet name="Zadanie 13 - igła do biop sterc" sheetId="68" r:id="rId13"/>
    <sheet name="Zadanie 14 - nakłuwacze" sheetId="69" r:id="rId14"/>
    <sheet name="Zadanie 15 - łącznik do respir" sheetId="70" r:id="rId15"/>
    <sheet name="Zadanie 16 - przewód do cystosk" sheetId="71" r:id="rId16"/>
    <sheet name="Zadanie 17 - ostrza chirurgiczn" sheetId="72" r:id="rId17"/>
    <sheet name="Zadanie 18 - koszula pacjenta" sheetId="73" r:id="rId18"/>
  </sheets>
  <calcPr calcId="18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8" i="73" l="1"/>
  <c r="L9" i="73" s="1"/>
  <c r="K8" i="73"/>
  <c r="K9" i="73" s="1"/>
  <c r="J8" i="73"/>
  <c r="J9" i="73" s="1"/>
  <c r="L20" i="57"/>
  <c r="L21" i="57" s="1"/>
  <c r="K20" i="57"/>
  <c r="K21" i="57" s="1"/>
  <c r="J20" i="57"/>
  <c r="J21" i="57" s="1"/>
  <c r="L16" i="57"/>
  <c r="K16" i="57"/>
  <c r="J16" i="57"/>
  <c r="L15" i="57"/>
  <c r="K15" i="57"/>
  <c r="J15" i="57"/>
  <c r="L17" i="57" l="1"/>
  <c r="K17" i="57"/>
  <c r="J17" i="57"/>
  <c r="L12" i="72"/>
  <c r="L13" i="72" s="1"/>
  <c r="K12" i="72"/>
  <c r="K13" i="72" s="1"/>
  <c r="J12" i="72"/>
  <c r="J13" i="72" s="1"/>
  <c r="L8" i="72"/>
  <c r="L9" i="72" s="1"/>
  <c r="K8" i="72"/>
  <c r="K9" i="72" s="1"/>
  <c r="J8" i="72"/>
  <c r="J9" i="72" s="1"/>
  <c r="L8" i="71"/>
  <c r="L9" i="71" s="1"/>
  <c r="K8" i="71"/>
  <c r="K9" i="71" s="1"/>
  <c r="J8" i="71"/>
  <c r="J9" i="71" s="1"/>
  <c r="L8" i="70"/>
  <c r="L9" i="70" s="1"/>
  <c r="K8" i="70"/>
  <c r="K9" i="70" s="1"/>
  <c r="J8" i="70"/>
  <c r="J9" i="70" s="1"/>
  <c r="L8" i="69"/>
  <c r="L9" i="69" s="1"/>
  <c r="K8" i="69"/>
  <c r="K9" i="69" s="1"/>
  <c r="J8" i="69"/>
  <c r="J9" i="69" s="1"/>
  <c r="L8" i="68"/>
  <c r="L9" i="68" s="1"/>
  <c r="K8" i="68"/>
  <c r="K9" i="68" s="1"/>
  <c r="J8" i="68"/>
  <c r="J9" i="68" s="1"/>
  <c r="L8" i="67"/>
  <c r="L9" i="67" s="1"/>
  <c r="K8" i="67"/>
  <c r="K9" i="67" s="1"/>
  <c r="J8" i="67"/>
  <c r="J9" i="67" s="1"/>
  <c r="L8" i="66"/>
  <c r="L9" i="66" s="1"/>
  <c r="K8" i="66"/>
  <c r="K9" i="66" s="1"/>
  <c r="J8" i="66"/>
  <c r="J9" i="66" s="1"/>
  <c r="L8" i="65" l="1"/>
  <c r="L9" i="65" s="1"/>
  <c r="K8" i="65"/>
  <c r="K9" i="65" s="1"/>
  <c r="J8" i="65"/>
  <c r="J9" i="65" s="1"/>
  <c r="I11" i="60"/>
  <c r="H11" i="60"/>
  <c r="G11" i="60"/>
  <c r="A11" i="60" l="1"/>
  <c r="A13" i="60"/>
  <c r="A15" i="60"/>
  <c r="L8" i="64" l="1"/>
  <c r="L9" i="64" s="1"/>
  <c r="K8" i="64"/>
  <c r="K9" i="64" s="1"/>
  <c r="J8" i="64"/>
  <c r="J9" i="64" s="1"/>
  <c r="I8" i="63" l="1"/>
  <c r="I9" i="63" s="1"/>
  <c r="H8" i="63"/>
  <c r="H9" i="63" s="1"/>
  <c r="G8" i="63"/>
  <c r="G9" i="63" l="1"/>
  <c r="I21" i="62"/>
  <c r="I22" i="62" s="1"/>
  <c r="H21" i="62"/>
  <c r="H22" i="62" s="1"/>
  <c r="G21" i="62"/>
  <c r="G22" i="62" s="1"/>
  <c r="I17" i="62"/>
  <c r="I18" i="62" s="1"/>
  <c r="H17" i="62"/>
  <c r="H18" i="62" s="1"/>
  <c r="G17" i="62"/>
  <c r="G18" i="62" s="1"/>
  <c r="I21" i="2" l="1"/>
  <c r="I22" i="2" s="1"/>
  <c r="H21" i="2"/>
  <c r="H22" i="2" s="1"/>
  <c r="G21" i="2"/>
  <c r="G22" i="2" s="1"/>
  <c r="I12" i="62"/>
  <c r="H12" i="62"/>
  <c r="G12" i="62"/>
  <c r="I11" i="62"/>
  <c r="H11" i="62"/>
  <c r="G11" i="62"/>
  <c r="I10" i="62"/>
  <c r="H10" i="62"/>
  <c r="G10" i="62"/>
  <c r="I9" i="62"/>
  <c r="H9" i="62"/>
  <c r="G9" i="62"/>
  <c r="A9" i="62"/>
  <c r="A10" i="62" s="1"/>
  <c r="A11" i="62" s="1"/>
  <c r="A12" i="62" s="1"/>
  <c r="I8" i="62"/>
  <c r="H8" i="62"/>
  <c r="G8" i="62"/>
  <c r="I8" i="61"/>
  <c r="I9" i="61" s="1"/>
  <c r="H8" i="61"/>
  <c r="H9" i="61" s="1"/>
  <c r="G8" i="61"/>
  <c r="G9" i="61" s="1"/>
  <c r="I24" i="60"/>
  <c r="I25" i="60" s="1"/>
  <c r="H24" i="60"/>
  <c r="H25" i="60" s="1"/>
  <c r="G24" i="60"/>
  <c r="G25" i="60" s="1"/>
  <c r="I20" i="60"/>
  <c r="I21" i="60" s="1"/>
  <c r="H20" i="60"/>
  <c r="H21" i="60" s="1"/>
  <c r="G20" i="60"/>
  <c r="G21" i="60" s="1"/>
  <c r="H13" i="62" l="1"/>
  <c r="I13" i="62"/>
  <c r="G13" i="62"/>
  <c r="I15" i="60"/>
  <c r="H15" i="60"/>
  <c r="G15" i="60"/>
  <c r="I14" i="60"/>
  <c r="H14" i="60"/>
  <c r="G14" i="60"/>
  <c r="I13" i="60"/>
  <c r="H13" i="60"/>
  <c r="G13" i="60"/>
  <c r="I12" i="60"/>
  <c r="H12" i="60"/>
  <c r="G12" i="60"/>
  <c r="I10" i="60"/>
  <c r="H10" i="60"/>
  <c r="G10" i="60"/>
  <c r="I9" i="60"/>
  <c r="H9" i="60"/>
  <c r="G9" i="60"/>
  <c r="A9" i="60"/>
  <c r="I8" i="60"/>
  <c r="H8" i="60"/>
  <c r="G8" i="60"/>
  <c r="I9" i="59"/>
  <c r="H9" i="59"/>
  <c r="G9" i="59"/>
  <c r="A9" i="59"/>
  <c r="I8" i="59"/>
  <c r="H8" i="59"/>
  <c r="H10" i="59" s="1"/>
  <c r="G8" i="59"/>
  <c r="I13" i="58"/>
  <c r="H13" i="58"/>
  <c r="G13" i="58"/>
  <c r="I12" i="58"/>
  <c r="H12" i="58"/>
  <c r="G12" i="58"/>
  <c r="I11" i="58"/>
  <c r="H11" i="58"/>
  <c r="G11" i="58"/>
  <c r="I10" i="58"/>
  <c r="H10" i="58"/>
  <c r="G10" i="58"/>
  <c r="I9" i="58"/>
  <c r="H9" i="58"/>
  <c r="G9" i="58"/>
  <c r="A9" i="58"/>
  <c r="A10" i="58" s="1"/>
  <c r="A11" i="58" s="1"/>
  <c r="A12" i="58" s="1"/>
  <c r="A13" i="58" s="1"/>
  <c r="I8" i="58"/>
  <c r="H8" i="58"/>
  <c r="G8" i="58"/>
  <c r="G16" i="60" l="1"/>
  <c r="G10" i="59"/>
  <c r="I10" i="59"/>
  <c r="H16" i="60"/>
  <c r="I16" i="60"/>
  <c r="G14" i="58"/>
  <c r="H14" i="58"/>
  <c r="I14" i="58"/>
  <c r="I8" i="2"/>
  <c r="G8" i="2"/>
  <c r="I9" i="2"/>
  <c r="I10" i="2"/>
  <c r="I11" i="2"/>
  <c r="I12" i="2"/>
  <c r="I13" i="2"/>
  <c r="I14" i="2"/>
  <c r="I15" i="2"/>
  <c r="I16" i="2"/>
  <c r="H9" i="2"/>
  <c r="H10" i="2"/>
  <c r="H11" i="2"/>
  <c r="H12" i="2"/>
  <c r="H13" i="2"/>
  <c r="H14" i="2"/>
  <c r="H15" i="2"/>
  <c r="H16" i="2"/>
  <c r="G9" i="2"/>
  <c r="G10" i="2"/>
  <c r="G11" i="2"/>
  <c r="G12" i="2"/>
  <c r="G13" i="2"/>
  <c r="G14" i="2"/>
  <c r="G15" i="2"/>
  <c r="G16" i="2"/>
  <c r="K8" i="57" l="1"/>
  <c r="K9" i="57"/>
  <c r="K10" i="57"/>
  <c r="H8" i="2"/>
  <c r="K11" i="57" l="1"/>
  <c r="L10" i="57"/>
  <c r="J10" i="57"/>
  <c r="L9" i="57"/>
  <c r="J9" i="57"/>
  <c r="L8" i="57"/>
  <c r="J8" i="57"/>
  <c r="H17" i="2"/>
  <c r="A9" i="2"/>
  <c r="A10" i="2" s="1"/>
  <c r="A11" i="2" s="1"/>
  <c r="A12" i="2" s="1"/>
  <c r="A13" i="2" s="1"/>
  <c r="A14" i="2" s="1"/>
  <c r="A15" i="2" s="1"/>
  <c r="A16" i="2" s="1"/>
  <c r="J11" i="57" l="1"/>
  <c r="L11" i="57"/>
  <c r="I17" i="2"/>
  <c r="G17" i="2"/>
</calcChain>
</file>

<file path=xl/sharedStrings.xml><?xml version="1.0" encoding="utf-8"?>
<sst xmlns="http://schemas.openxmlformats.org/spreadsheetml/2006/main" count="497" uniqueCount="117">
  <si>
    <t>Zadanie nr:</t>
  </si>
  <si>
    <t>Temat:</t>
  </si>
  <si>
    <r>
      <rPr>
        <b/>
        <sz val="10"/>
        <color indexed="8"/>
        <rFont val="Arial"/>
        <family val="2"/>
        <charset val="238"/>
      </rPr>
      <t>L.p.</t>
    </r>
  </si>
  <si>
    <r>
      <rPr>
        <b/>
        <sz val="10"/>
        <color indexed="8"/>
        <rFont val="Arial"/>
        <family val="2"/>
        <charset val="238"/>
      </rPr>
      <t>Jednostka miary</t>
    </r>
  </si>
  <si>
    <r>
      <rPr>
        <b/>
        <sz val="10"/>
        <color indexed="8"/>
        <rFont val="Arial"/>
        <family val="2"/>
        <charset val="238"/>
      </rPr>
      <t>Cena netto
1 opak.</t>
    </r>
  </si>
  <si>
    <r>
      <rPr>
        <b/>
        <sz val="10"/>
        <color indexed="8"/>
        <rFont val="Arial"/>
        <family val="2"/>
        <charset val="238"/>
      </rPr>
      <t>Cena brutto 1 opak.</t>
    </r>
  </si>
  <si>
    <t>Wartość netto</t>
  </si>
  <si>
    <r>
      <rPr>
        <b/>
        <sz val="10"/>
        <color indexed="8"/>
        <rFont val="Arial"/>
        <family val="2"/>
        <charset val="238"/>
      </rPr>
      <t>Kwota
VAT</t>
    </r>
  </si>
  <si>
    <t>Wartość brutto</t>
  </si>
  <si>
    <t>Nr katalogowy / producent</t>
  </si>
  <si>
    <t>RAZEM:</t>
  </si>
  <si>
    <t>x</t>
  </si>
  <si>
    <t xml:space="preserve">Nazwa </t>
  </si>
  <si>
    <t>ilość na 24 miesiące</t>
  </si>
  <si>
    <t>Wielkość opakowania zbiorczego</t>
  </si>
  <si>
    <t>Cena netto za 1 szt.</t>
  </si>
  <si>
    <t xml:space="preserve">Cena brutto za 1 szt. </t>
  </si>
  <si>
    <t>op.</t>
  </si>
  <si>
    <t xml:space="preserve">op. </t>
  </si>
  <si>
    <t>Cena netto za 1 op.</t>
  </si>
  <si>
    <t xml:space="preserve">Cena brutto za 1 op. </t>
  </si>
  <si>
    <t>0,4/20-40 mm 27G</t>
  </si>
  <si>
    <t>0,5/20-40 mm 25G</t>
  </si>
  <si>
    <t>0,6/30-40 mm 23G</t>
  </si>
  <si>
    <t>0,7/30-50 mm 22G</t>
  </si>
  <si>
    <t>0,8/40-50 mm 21G</t>
  </si>
  <si>
    <t>0,9/40-50 mm 20G</t>
  </si>
  <si>
    <t>1,1/40-50 mm 19G</t>
  </si>
  <si>
    <t>1,2/40-50 mm 18G</t>
  </si>
  <si>
    <t>0,45/13-25 mm 26G</t>
  </si>
  <si>
    <t>Igły iniekcyjne</t>
  </si>
  <si>
    <t xml:space="preserve">Igły do znieczuleń podpajęczynówkowych </t>
  </si>
  <si>
    <t>24G 90 mm</t>
  </si>
  <si>
    <t>25G 90 mm</t>
  </si>
  <si>
    <t>25G 120 mm</t>
  </si>
  <si>
    <t>26G 90mm</t>
  </si>
  <si>
    <t>26G 120mm</t>
  </si>
  <si>
    <t>27G 90 mm</t>
  </si>
  <si>
    <t>Igły do aspiracji szpiku kostnego</t>
  </si>
  <si>
    <t>14G, regulowana długość 10 - 75 mm</t>
  </si>
  <si>
    <t>16G, regulowana długość 10 - 75 mm</t>
  </si>
  <si>
    <t>Strzykawki</t>
  </si>
  <si>
    <t>2 ml Luer-slip</t>
  </si>
  <si>
    <t>5 ml Luer-slip</t>
  </si>
  <si>
    <t>10 ml Luer-slip</t>
  </si>
  <si>
    <t>2 ml Luer-lock</t>
  </si>
  <si>
    <t>5 ml Luer-lock</t>
  </si>
  <si>
    <t>10 ml Luer-lock</t>
  </si>
  <si>
    <t>20 ml Luer-Lock</t>
  </si>
  <si>
    <t>Strzykawki 20 ml</t>
  </si>
  <si>
    <r>
      <t xml:space="preserve">Strzykawka jałowa, dwuczęściowa, przezroczysta, z łatwo przesuwalnym tłokiem. Czytelna skala nominalna na cylindrze odpowiadająca pojemności strzykawki. Średnica tłoka 25 mm. Opakowanie jednostkowe typu blister (papier i przeźroczysta folia). Każda sztuka strzykawek oddzielona barierą perforowaną umożliwiającą pojedynczy pobór strzykawki. </t>
    </r>
    <r>
      <rPr>
        <sz val="10"/>
        <color rgb="FFFF0000"/>
        <rFont val="Arial"/>
        <family val="2"/>
        <charset val="238"/>
      </rPr>
      <t>Opakowanie zbiorcze 'a 100 szt</t>
    </r>
    <r>
      <rPr>
        <sz val="10"/>
        <color theme="1"/>
        <rFont val="Arial"/>
        <family val="2"/>
        <charset val="238"/>
      </rPr>
      <t>.</t>
    </r>
  </si>
  <si>
    <t>20 ml Luer-slip</t>
  </si>
  <si>
    <t>24G 0,7 mm/19 mm</t>
  </si>
  <si>
    <t>26G 0,6 mm/19 mm</t>
  </si>
  <si>
    <t>22G 0,8 - 0,9 mm/25 mm</t>
  </si>
  <si>
    <t>20G 1,0 - 1,1 mm/32-33 mm</t>
  </si>
  <si>
    <t>18G 1,2 - 1,3 mm/32-45 mm</t>
  </si>
  <si>
    <t>Kaniule do wlewów dożylnych oraz akcesoria</t>
  </si>
  <si>
    <t>Zastawka do aspiracji i infuzji</t>
  </si>
  <si>
    <t>Opatrunek do mocowania kaniul</t>
  </si>
  <si>
    <t xml:space="preserve">Samoprzylepny, wodoodporny, jałowy opatrunek do mocowania kaniul. Wykonany z folii poliuretanowej. Pokryty hypoalergicznym klejem akrylowym. Posiada specjalne wycięcie służące do zabezpieczenia miejsca wkłucia i stabilnego mocowania kaniul. Transparentny, dzięki czemu pozwala na stałą kontrolę miejsca wkłucia bez potrzeby zdejmowania opatrunku. Paroprzepuszczalny, zapewniający prawidłową wymianę gazową między opatrunkiem a skórą,która zostaje zabezpieczona przed nadmiernym gromadzeniem się wilgoci i maceracją. Minimalne wymiary: 6 cm x 8 cm. Opakowanie zbiorcze 'a 50 szt.
</t>
  </si>
  <si>
    <t>Filtry do respiratora</t>
  </si>
  <si>
    <t xml:space="preserve">Filtr antybakteryjny </t>
  </si>
  <si>
    <t>szt.</t>
  </si>
  <si>
    <r>
      <t>Filtr bakteryjno-wirusowy, elektrostatyczny, z wydzieloną wartstwą wymiennika ciepła i wigloci. Wymiennik wykonany z pianki. Wydajność bakteryjna 99.999%, wydajność wirusowa 99.999%. Skuteczny wobec WZW i HIV, Tbc. Przestrzeń martwa 45 ml. Masa 25 g. Port CO</t>
    </r>
    <r>
      <rPr>
        <vertAlign val="sub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 xml:space="preserve"> Luer - korek i pasek. Złącza 22M-15F / 22F-15M. Nawilżanie przy VT500 33 mg/l H</t>
    </r>
    <r>
      <rPr>
        <vertAlign val="sub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>O. Utrata wilgoci 6 mg H2O przy VT = 500 ml. Opory przepływu: 0,83 cm H</t>
    </r>
    <r>
      <rPr>
        <vertAlign val="sub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 xml:space="preserve">O przy 30 l/min. Objętość oddechowa: 150 - 1500 ml. Sterylny. Opakowanie jednostkowe typu blister (papier i przeźroczysta folia). Jednorazowego użytku. </t>
    </r>
  </si>
  <si>
    <t>Pościel jednorazowa</t>
  </si>
  <si>
    <t>Strzykawka jałowa, dwuczęściowa, przezroczysta, z łatwo przesuwalnym tłokiem. Czytelna skala nominalna na cylindrze odpowiadająca pojemności strzykawki. Opakowanie jednostkowe typu blister (papier i przeźroczysta folia). Każda sztuka strzykawek oddzielona barierą perforowaną umożliwiającą pojedynczy pobór strzykawki. Opakowanie zbiorcze 'a 100 szt.</t>
  </si>
  <si>
    <t xml:space="preserve">Strzykawki jednorazowego użytku do pomp infuzyjnych. Strzykawka jałowa, trzyczęściowa, z gumowym tłokiem, przezroczysta, z łatwo przesuwalnym tłokiem.Posiadająca podwójne uszczelnienie tłoka.  Czytelna skala nominalna na cylindrze odpowiadająca pojemności strzykawki. Opakowanie jednostkowe typu blister (papier i przeźroczysta folia). Każda sztuka strzykawek oddzielona barierą perforowaną umożliwiającą pojedynczy pobór strzykawki. </t>
  </si>
  <si>
    <t>Strzykawka jednorazowego użytku z końcówką do cewników, z centrycznym stożkiem do łączenia z cewnikiem  z dołączoną nasadką Luer. Strzykawka jałowa, trzyczęściowa, przezroczysta. Tłok z elastycznym uszczelnieniem zapewniającym płynny przesuw.  Czytelna , obustronna skala nominalna na cylindrze odpowiadająca pojemności strzykawki. Opakowanie jednostkowe typu blister (papier i przeźroczysta folia). Każda sztuka strzykawek oddzielona barierą perforowaną umożliwiającą pojedynczy pobór strzykawki. Opakowanie zbiorcze 'a 100 szt.</t>
  </si>
  <si>
    <t xml:space="preserve">100 ml </t>
  </si>
  <si>
    <t xml:space="preserve">50 ml </t>
  </si>
  <si>
    <t xml:space="preserve">szt. </t>
  </si>
  <si>
    <t>Bezigłowa zastawka do aspiracji i infuzji. Umożliwia połączenie z końcówkami luer i lock. Pozwala na wielokrotny dostęp celem aspiracji lub podania leku. Współpracuje ze wszystkimi systemami dożylnymi. Wyposażona w silikonową membranę redukująca przypadkowe zakażenie przez dotyk, nie wymaga stosowania koreczka,bez zawartości PVC,lateksu i DEHP, bez elementów mechanicznych, przeźroczysta obudowa. Czas stosowania do 7 dni lub min 140 aspiracji, łatwość dezynfekcji miejsca podłączenia , o przestrzeni martwej wynoszącej maksymalnie 0,09 ml, przepływ 360 ml/min, posiadający przeźroczystą obudowę i niebieską membranę. Opakowanie jednostkowe typu blister (papier i przeźroczysta folia). Każda sztuka oddzielona barierą perforowaną umożliwiającą pojedynczy pobór. Opakowanie zbiorcze 'a 100 szt.</t>
  </si>
  <si>
    <r>
      <t>Pościel jednorazowego użytku w składzie:
- poszewka na poduszkę: wykonana z włókniny polipropylenowej, gramatura minimu 35 g/m</t>
    </r>
    <r>
      <rPr>
        <vertAlign val="superscript"/>
        <sz val="10"/>
        <color indexed="8"/>
        <rFont val="Arial"/>
        <family val="2"/>
        <charset val="238"/>
      </rPr>
      <t>2</t>
    </r>
    <r>
      <rPr>
        <sz val="10"/>
        <color indexed="8"/>
        <rFont val="Arial"/>
        <family val="2"/>
        <charset val="238"/>
      </rPr>
      <t>, długość: 80-85 cm, szerokość: 70-75 cm 
- poszwa na kołdrę: wykonana z włókniny polipropylenowej, gramatura minimu 35 g/m</t>
    </r>
    <r>
      <rPr>
        <vertAlign val="superscript"/>
        <sz val="10"/>
        <color indexed="8"/>
        <rFont val="Arial"/>
        <family val="2"/>
        <charset val="238"/>
      </rPr>
      <t>2</t>
    </r>
    <r>
      <rPr>
        <sz val="10"/>
        <color indexed="8"/>
        <rFont val="Arial"/>
        <family val="2"/>
        <charset val="238"/>
      </rPr>
      <t>, długość: 200-210 cm, szerokość: 150-170 cm
- prześcieradło: wykonana z włókniny polipropylenowej, gramatura minimu 35 g/m2, długość: 200-210 cm, szerokość: 150-170 cm
Kolory: zielony i niebieski w zależności od potrzeb Zamawiającego.</t>
    </r>
  </si>
  <si>
    <t xml:space="preserve">Pościel jednorazowa </t>
  </si>
  <si>
    <t>kpl.</t>
  </si>
  <si>
    <t>Aparat do przygotowywania i pobierania leków</t>
  </si>
  <si>
    <r>
      <t xml:space="preserve">Aparat do przygotowywania i pobierania leków z butelek z filtrem z zastawką zabezpieczającą lek przed wyciekaniem, dla wszystkich opakowań o pojemności 3 – 1000ml. Szczelna zatyczka zamyka łącznik ze zintegrowaną zastawką i wbudowanym filtrem zapewniając maksymalną ochronę przed zanieczyszczeniami. Złącze luer-lock. Umożliwia naciąganie bez pęcherzyków powietrza. Łatwy w obsłudze i higienie przy wielokrotnych pobraniach leków. Sterylne opakowania jednostkowe.  Filtr antybakteryjny 0,45 </t>
    </r>
    <r>
      <rPr>
        <sz val="10"/>
        <color indexed="8"/>
        <rFont val="Calibri"/>
        <family val="2"/>
        <charset val="238"/>
      </rPr>
      <t>µ</t>
    </r>
    <r>
      <rPr>
        <sz val="10"/>
        <color indexed="8"/>
        <rFont val="Arial"/>
        <family val="2"/>
        <charset val="238"/>
      </rPr>
      <t xml:space="preserve">m, Kolec standardowy. Opakowanie zbiorcze 'a 50 szt.     </t>
    </r>
  </si>
  <si>
    <t>Układ pasywny do repiratora PHILIPS</t>
  </si>
  <si>
    <t xml:space="preserve">Układ oddechowy </t>
  </si>
  <si>
    <t>Pistolet do biopsji grubo-igłowej</t>
  </si>
  <si>
    <t>Jednorazowy pistolet do biopsji grubo-igłowej posiadający 2 spusty A oraz D , przy czym spust A uwalnia tylko opcję strzału w pełnym automacie, a spust D – uwalnia tylko opcję pół-automatu. Wycinek dł. 20mm.
Znaczniki echogeniczne na zakończeniu kaniulii mandrynu pomagające potwierdzić miejsce pobrania próbki przez precyzyjne pozycjonowanie ultrasonograficzne. Rozmiary 18G dł. 6/9/11/15/20/25 cm  16G dł. 6/9/11/15/20cm  14G dł. 6/9/11/15/20cm  do wyboru Zamawiającego.</t>
  </si>
  <si>
    <t>Igła biopsyjna</t>
  </si>
  <si>
    <t xml:space="preserve">Igła biopsyjna do stosowania z pistoletami wielorazowymi. Wysokiej jakości kaniule biopsyjne do otrzymywania próbek histologicznych w diagnostyce podejrzanych zmian patologicznych tkanek miękkich. Mocowanie z dwoma elementami blokującymi w części dystalnej zapewniające stabilność i poprawne działanie. Każda igła posiada echogeniczną końcówkę pozwalającą na jej dokładną lokalizację pod USG. Numeryczne oznakowanie długości pozwala na dokładne określenie lokalizacji i głębokości wkłucia. Kolorystyczne kodowanie pozwala na łatwą identyfikcję średnicy kaniuli. Może być stosowana z koaksjalną igłą prowadzącą z zakończeniem Luer. Komaptybilna z posiadanym przez Zamawiającego aparatem Bard Magnum. Rozmiary w zależności od potrzeb Zamawiającego. </t>
  </si>
  <si>
    <t>Nakłuwacze jednorazowe</t>
  </si>
  <si>
    <t xml:space="preserve">Nakłuwacze jednorazowego użytku. Wyposażone w system wutomatycznego cofania igły. Predefiniowana głębokość nakłucia 1,5 mm. Posiadajace mechanizm zabezpieczjący igłę, chroniący przed przypadkowym skaleczeniem. Średnica igły 0,36 mm (28G). Szlif ostrza igły: 3-fasetkowy. Igła powleczona sylikonem. Opakowanie a'200 szt. </t>
  </si>
  <si>
    <t>Łącznik do respiratora</t>
  </si>
  <si>
    <t xml:space="preserve">Łącznik do respiratora </t>
  </si>
  <si>
    <t>Przewód do cystoskopu lub rektoskopu</t>
  </si>
  <si>
    <t xml:space="preserve">Łącznik podwójnie obrotowy jednorazowego użytku. Służący do połączenia rurki tracheotomijnej, intubacyjnej z obwodem oddechowym urządzenia do wentylacji. Zapewniający większą ruchomość i rotację połączenia. Łącznik standardowy z medycznego PVC. Uniwersalne połączenie 22M/15F - 15M umożliwiające podłączenie do kompatybilnych wyrobów. Podwójnie obrotowe kolanko. Otwór do odsysania oraz bronchoskopii zabezpieczony zatyczką. Opakowanie jednostkowe typu blister (papier i przeźroczysta folia). Sterylizowane tlenkiem etylenu. Niezawierający lateksu. Typu standard lub rozciągliwy do wyboru Zamawiającego. Opakowanie zbiorcze a'250 szt.   </t>
  </si>
  <si>
    <t>Przewód do cystoskopu/rektoskopu</t>
  </si>
  <si>
    <t xml:space="preserve">Przewód do cystoskpu lub rektoskopu pojedynczy, jednorazowego użytku. Jednokanałowa igła biorcza z osłonką. Dren o średnicy 4,8 x 6,8 mm. Posiadający komorę do wytworzenia ciśnienia, rolkowy regulator przepływu, łącznik stożkowy oraz miękką końcówka z drenu PVC. Sterylizowane tlenkiem etylenu. Opakowanie jednostkowe typu blister (papier i przeźroczysta folia). Opakowanie zbiorcze a'20 szt. </t>
  </si>
  <si>
    <t>Ostrza chirurgiczne</t>
  </si>
  <si>
    <t xml:space="preserve">Skalpel z rączką </t>
  </si>
  <si>
    <t>Ostrza chirurgiczne i skalpele</t>
  </si>
  <si>
    <t>Pieluchomajtki z pasem zapewniającym dopasowanie do ciała - elastyczne przylepcorzepy umożliwiające wielokrotne zapinanie i odpiananie. Wykonane z materiału oddychającego (poza elementem mocującym) niezawierającego lateksu. System (superabsorbent) redukujący  nieprzyjemne zapachy m.in. amoniaku. Wskaźnik wilgotności informujący o konieczności zmiany pieluchomajtki. Poziom chłonności oznaczony kolorem, informacje o rozmiarze i sposobie wkładania wyraźnie nadrukowane na produkcie i jego opakowaniu, co ułatwia identyfikację właściwego artykułu. Dodatkowe barierki ochronne, które zapewniają pacjentom dodatkową ochronę w każdej pozycji — stojącej, siedzącej i leżącej (falbanki zabezpieczające). Chłonność wg normy ISO 11948-1.</t>
  </si>
  <si>
    <t>Pieluchomajtki rozm. M. Obwód bioder: 71 - 102 cm. Minimalna chłonność: 2200 ml</t>
  </si>
  <si>
    <t>Pieluchomajtki rozm. XL. Obwód bioder: 105 - 153 cm. Minimalna chłonność: 2400 ml</t>
  </si>
  <si>
    <t>Pieluchomajtki rozm. L. Obwód bioder: 83 - 120 cm. Minimalna chłonność: 2300 ml</t>
  </si>
  <si>
    <t xml:space="preserve">Majtki chłonne stosowane w średnim i ciężkim nietrzymaniu moczu. Przeznaczone dla osób chodzących. Zapewniające suchość i neutralizujące nieprzyjemny zapach. TZakładane jak zwykła bielizna - zapewniające wysoki komfort i dyskrecję. </t>
  </si>
  <si>
    <t xml:space="preserve">Pieluchomajtki rozm. M. Obwód bioder: 80 - 110 cm. </t>
  </si>
  <si>
    <t>Pieluchomajtki rozm. L. Obwód bioder: 100 - 135 cm.</t>
  </si>
  <si>
    <t>Pieluchomajtki i podkłady</t>
  </si>
  <si>
    <t xml:space="preserve">Dwuczęściowy podkład chłonny. Specjalny system mikrokanalików pozwalający na szybsze rozprowadzenie moczu do stref chłonnych. Zabezpiecza przed zabrudzeniem, dzięki temu, że wchłania i zatrzymuje wewnątrz mocz. Zewnętrzna warstwa folii zabezpiecza przed wyciekaniem moczu poza produkt. Neutralizacja nieprzyjemnego zapachu - dzięki zawartości superabsorbentu. Wymiary: 60 x 90 cm. Opakowanie zbiorcze: a' 30 sztuk. </t>
  </si>
  <si>
    <t xml:space="preserve">Podkłady chłonne </t>
  </si>
  <si>
    <t>Obwód pacjenta do respiratora, 22 mm, jednorazowy, nienagrzewany, jednotorowy, z pasywnym zaworem wydechowym i z filtrem antybakteryjnym, o długości minimum 190 cm, gotowy do użycia. Obwód wykonany bez użycia lateksu naturalnego ani ftalanów.</t>
  </si>
  <si>
    <t xml:space="preserve">Jednorazowe, jałowe skalpele pakowane w indywidualne opakowania plastik-folia. Podczas otwarcia skalpela opakowanie zmienia kolor, informując w ten sposób o utracie sterylności produktu. Na uchwycie posiadają wygrawerowany symbol CE. Skalpel jednorazowy składa się z plastikowej rączki oraz ostrza ze stali nierdzewnej. Opakowanie zbiorcze a'10 szt. </t>
  </si>
  <si>
    <t>Koszula pacjenta</t>
  </si>
  <si>
    <r>
      <t>Koszula pacjenta, włókninowa, z wycięciem Y, niejałowa. Wykonana z włókniny polipropylenowej o gramaturze 40g/m</t>
    </r>
    <r>
      <rPr>
        <sz val="10"/>
        <color indexed="8"/>
        <rFont val="Calibri"/>
        <family val="2"/>
        <charset val="238"/>
      </rPr>
      <t>²</t>
    </r>
    <r>
      <rPr>
        <sz val="10"/>
        <color indexed="8"/>
        <rFont val="Arial"/>
        <family val="2"/>
        <charset val="238"/>
      </rPr>
      <t>. Wkładana przez głowę, z krótkimi rękawami, przewiewna. Kolor granatowy. Nieprześwitująca. Rozmiar uniwersalny. Opakowanie zbiorcze: a'10 szt.</t>
    </r>
  </si>
  <si>
    <t>ilość na 14 miesiące</t>
  </si>
  <si>
    <t xml:space="preserve">Igły iniekcyjne  ze stali nierdzewnej, sterylne, jednorazowego użytku, apirogenne, wysokoostre. Ostrza długościęte, szlif typu LB/BL. Opakowanie jednostkowe typu blister (papier i przeźroczysta folia). Każda sztuka igieł oddzielona barierą perforowaną umożliwiającą pojedynczy pobór igły. Kolorowe konektory LUER / LUER LOCK odpowiadają rozmiarowi igły zgodnie z kodem ISO. Kod kolorystyczny na każdym opakowaniu zbiorczym odpowiadający danemu rozmiarowi igły. Opakowanie zbiorcze 'a 100 szt. </t>
  </si>
  <si>
    <t xml:space="preserve">Igła typu motylek z przewodem, ze stali nierdzewnej, sterylna, jednorazowego użytku, apirogenne, wysokoostra. Opakowanie jednostkowe typu blister (papier i przeźroczysta folia). Każda sztuka igieł oddzielona barierą perforowaną umożliwiającą pojedynczy pobór igły. Kolorowe sklrzydełka odpowiadają rozmiarowi igły zgodnie z kodem ISO. Kod kolorystyczny na każdym opakowaniu zbiorczym odpowiadający danemu rozmiarowi igły. Opakowanie zbiorcze 'a 100 szt. </t>
  </si>
  <si>
    <t xml:space="preserve">Igły do znieczuleń podpajęczynówkowych, typu Pencil Point, z prowadnicą. Wykonane  ze stali nierdzewnej, sterylne, jednorazowego użytku, apirogenne, wysokoostre. Antytraumatyczna końcówka igieł typu Pencil Point minimalizująca ryzyko wystąpienia popunkcyjnego bólu głowy. Mandryn idealnie dopasowany do igły. Opakowanie typu blister (papier i przeźroczysta folia). Każda sztuka igieł oddzielona barierą perforowaną umożliwiającą pojedynczy pobór igły. Kolorowe konektory LUER / LUER LOCK odpowiadają rozmiarowi igły zgodnie z kodem ISO. Kod kolorystyczny na każdym opakowaniu zbiorczym odpowiadający danemu rozmiarowi igły. Opakowanie zbiorcze 'a 10 szt. </t>
  </si>
  <si>
    <t>Igła do aspiracji szpiku kostnego z mostka oraz talerza biodrowego z uchwytem motylkowym i regulatorem długości, wysokoostra. Igła znakowana co centymetr. W uchwycie igły łącznik Luer-Lock do podłączenia strzykawki. Możliwość usunięcia regulatora długości wraz z gwintem. Nadruk średnicy na uchwycie. Igła sterylna, jednorazowego użytku, wykonana ze stali nierdzewnej.</t>
  </si>
  <si>
    <t>Kaniula do wlewów dożylnych, wykonana z PUR lub FEP, odporna na złamania, sterylna, apirogenna, bez lateksu, czterema wtopionymi pasami kontrastującymi w promieniach RTG. Trójkątne ostrze igły i stożkowata końcówka kaniuli, z dodatkowym portem iniekcyjnym (bocznym) z zastawką jednokierunkową uniemożliwiającą cofanie się płynów lub filtrem hydrofobowym hamującym wypływ krwi, stałym koreczkiem/ zatyczką, elastyczne skrzydełka mocujące. Korek portu bocznego z mechanizmem zatrzaskowym uniemożliwiającym samootwarcie (przypadkowe otwarcie). Port górny umiejscowiony centralnie w osi sktrzydełek. Igła wysokoostra, zaopatrzona w specjalny automatyczny zatrzask samozakładający się po wyjściu igły z kaniuli zabezpieczający koniec igły przed przypadkowym zakłuciem się personelu. Średnica i długość kaniuli kodowana kolorystycznie. Opakowanie jednostkowe typu blister (papier i przeźroczysta folia). Każda sztuka oddzielona barierą perforowaną umożliwiającą pojedynczy pobór. Kod kolorystyczny na każdym opakowaniu zbiorczym odpowiadający danemu rozmiarowi igły. Opakowanie zbiorcze 'a 50 szt.</t>
  </si>
  <si>
    <t xml:space="preserve">Ostrze chirurgiczne jałowe, jednorazowe, wysokoostre, nieulegające korozji. Wykonane ze stali węglowej. Każde ostrze pakowane osobno w foliowe. W zgrzanym blistrze jedna krawędź dłuższa (min. 4 mm), co ułatwia otwieranie. Rozmiary w zależności od potrzeb Zamawiającego. Opakowanie zbiorcze a'100 szt. </t>
  </si>
  <si>
    <t>Załącznik nr 3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</si>
</sst>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&quot; &quot;* #,##0.00&quot; zł &quot;;&quot;-&quot;* #,##0.00&quot; zł &quot;;&quot; &quot;* &quot;-&quot;??&quot; zł &quot;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Segoe UI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sz val="11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vertAlign val="subscript"/>
      <sz val="10"/>
      <color theme="1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0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Protection="0"/>
    <xf numFmtId="0" fontId="6" fillId="0" borderId="0"/>
  </cellStyleXfs>
  <cellXfs count="85">
    <xf numFmtId="0" fontId="0" fillId="0" borderId="0" xfId="0"/>
    <xf numFmtId="0" fontId="2" fillId="0" borderId="0" xfId="1" applyNumberFormat="1" applyFont="1" applyAlignment="1"/>
    <xf numFmtId="0" fontId="2" fillId="0" borderId="0" xfId="1" applyFont="1" applyAlignment="1"/>
    <xf numFmtId="0" fontId="4" fillId="0" borderId="0" xfId="1" applyFont="1" applyAlignment="1">
      <alignment horizontal="right" vertical="center" wrapText="1"/>
    </xf>
    <xf numFmtId="0" fontId="2" fillId="0" borderId="0" xfId="1" applyFont="1" applyBorder="1" applyAlignment="1">
      <alignment horizontal="right"/>
    </xf>
    <xf numFmtId="0" fontId="4" fillId="0" borderId="0" xfId="1" applyFont="1" applyBorder="1" applyAlignment="1">
      <alignment horizontal="right" vertical="center"/>
    </xf>
    <xf numFmtId="0" fontId="2" fillId="0" borderId="0" xfId="1" applyFont="1" applyBorder="1" applyAlignment="1">
      <alignment horizontal="right" wrapText="1"/>
    </xf>
    <xf numFmtId="0" fontId="4" fillId="0" borderId="0" xfId="1" applyFont="1" applyBorder="1" applyAlignment="1">
      <alignment horizontal="center" vertical="center"/>
    </xf>
    <xf numFmtId="0" fontId="2" fillId="2" borderId="0" xfId="1" applyFont="1" applyFill="1" applyBorder="1" applyAlignment="1">
      <alignment horizontal="right"/>
    </xf>
    <xf numFmtId="0" fontId="2" fillId="2" borderId="6" xfId="1" applyNumberFormat="1" applyFont="1" applyFill="1" applyBorder="1" applyAlignment="1">
      <alignment horizontal="center" vertical="center"/>
    </xf>
    <xf numFmtId="3" fontId="2" fillId="2" borderId="6" xfId="1" applyNumberFormat="1" applyFont="1" applyFill="1" applyBorder="1" applyAlignment="1">
      <alignment horizontal="center" vertical="center"/>
    </xf>
    <xf numFmtId="165" fontId="2" fillId="2" borderId="7" xfId="1" applyNumberFormat="1" applyFont="1" applyFill="1" applyBorder="1" applyAlignment="1">
      <alignment vertical="center"/>
    </xf>
    <xf numFmtId="165" fontId="2" fillId="2" borderId="6" xfId="1" applyNumberFormat="1" applyFont="1" applyFill="1" applyBorder="1" applyAlignment="1">
      <alignment vertical="center"/>
    </xf>
    <xf numFmtId="49" fontId="3" fillId="2" borderId="0" xfId="1" applyNumberFormat="1" applyFont="1" applyFill="1" applyBorder="1" applyAlignment="1">
      <alignment horizontal="center" vertical="center"/>
    </xf>
    <xf numFmtId="0" fontId="2" fillId="2" borderId="5" xfId="1" applyFont="1" applyFill="1" applyBorder="1" applyAlignment="1"/>
    <xf numFmtId="0" fontId="2" fillId="2" borderId="8" xfId="1" applyFont="1" applyFill="1" applyBorder="1" applyAlignment="1">
      <alignment horizontal="right"/>
    </xf>
    <xf numFmtId="0" fontId="2" fillId="2" borderId="8" xfId="1" applyFont="1" applyFill="1" applyBorder="1" applyAlignment="1">
      <alignment horizontal="right" wrapText="1"/>
    </xf>
    <xf numFmtId="0" fontId="2" fillId="0" borderId="10" xfId="0" applyFont="1" applyBorder="1" applyAlignment="1">
      <alignment wrapText="1"/>
    </xf>
    <xf numFmtId="0" fontId="2" fillId="0" borderId="1" xfId="0" applyFont="1" applyBorder="1" applyAlignment="1">
      <alignment wrapText="1"/>
    </xf>
    <xf numFmtId="164" fontId="2" fillId="2" borderId="6" xfId="1" applyNumberFormat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/>
    </xf>
    <xf numFmtId="49" fontId="2" fillId="5" borderId="9" xfId="1" applyNumberFormat="1" applyFont="1" applyFill="1" applyBorder="1" applyAlignment="1">
      <alignment horizontal="center" vertical="center" wrapText="1"/>
    </xf>
    <xf numFmtId="49" fontId="3" fillId="5" borderId="9" xfId="1" applyNumberFormat="1" applyFont="1" applyFill="1" applyBorder="1" applyAlignment="1">
      <alignment horizontal="center" vertical="center" wrapText="1"/>
    </xf>
    <xf numFmtId="49" fontId="3" fillId="5" borderId="12" xfId="1" applyNumberFormat="1" applyFont="1" applyFill="1" applyBorder="1" applyAlignment="1">
      <alignment horizontal="center" vertical="center" wrapText="1"/>
    </xf>
    <xf numFmtId="49" fontId="3" fillId="5" borderId="13" xfId="1" applyNumberFormat="1" applyFont="1" applyFill="1" applyBorder="1" applyAlignment="1">
      <alignment horizontal="center" vertical="center" wrapText="1"/>
    </xf>
    <xf numFmtId="0" fontId="2" fillId="2" borderId="7" xfId="1" applyNumberFormat="1" applyFont="1" applyFill="1" applyBorder="1" applyAlignment="1">
      <alignment horizontal="center" vertical="center"/>
    </xf>
    <xf numFmtId="3" fontId="2" fillId="2" borderId="7" xfId="1" applyNumberFormat="1" applyFont="1" applyFill="1" applyBorder="1" applyAlignment="1">
      <alignment horizontal="center" vertical="center"/>
    </xf>
    <xf numFmtId="49" fontId="2" fillId="2" borderId="7" xfId="1" applyNumberFormat="1" applyFont="1" applyFill="1" applyBorder="1" applyAlignment="1">
      <alignment horizontal="center" vertical="center"/>
    </xf>
    <xf numFmtId="164" fontId="2" fillId="2" borderId="7" xfId="1" applyNumberFormat="1" applyFont="1" applyFill="1" applyBorder="1" applyAlignment="1">
      <alignment horizontal="center" vertical="center" wrapText="1"/>
    </xf>
    <xf numFmtId="164" fontId="2" fillId="2" borderId="7" xfId="1" applyNumberFormat="1" applyFont="1" applyFill="1" applyBorder="1" applyAlignment="1">
      <alignment horizontal="center" vertical="center"/>
    </xf>
    <xf numFmtId="164" fontId="2" fillId="3" borderId="7" xfId="1" applyNumberFormat="1" applyFont="1" applyFill="1" applyBorder="1" applyAlignment="1">
      <alignment horizontal="center" vertical="center"/>
    </xf>
    <xf numFmtId="164" fontId="2" fillId="2" borderId="11" xfId="1" applyNumberFormat="1" applyFont="1" applyFill="1" applyBorder="1" applyAlignment="1">
      <alignment horizontal="center" vertical="center" wrapText="1"/>
    </xf>
    <xf numFmtId="164" fontId="2" fillId="2" borderId="11" xfId="1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vertical="center" wrapText="1"/>
    </xf>
    <xf numFmtId="0" fontId="2" fillId="2" borderId="14" xfId="1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vertical="center" wrapText="1"/>
    </xf>
    <xf numFmtId="49" fontId="2" fillId="2" borderId="14" xfId="1" applyNumberFormat="1" applyFont="1" applyFill="1" applyBorder="1" applyAlignment="1">
      <alignment horizontal="center" vertical="center"/>
    </xf>
    <xf numFmtId="164" fontId="2" fillId="2" borderId="14" xfId="1" applyNumberFormat="1" applyFont="1" applyFill="1" applyBorder="1" applyAlignment="1">
      <alignment horizontal="center" vertical="center" wrapText="1"/>
    </xf>
    <xf numFmtId="164" fontId="2" fillId="2" borderId="14" xfId="1" applyNumberFormat="1" applyFont="1" applyFill="1" applyBorder="1" applyAlignment="1">
      <alignment horizontal="center" vertical="center"/>
    </xf>
    <xf numFmtId="164" fontId="2" fillId="3" borderId="14" xfId="1" applyNumberFormat="1" applyFont="1" applyFill="1" applyBorder="1" applyAlignment="1">
      <alignment horizontal="center" vertical="center"/>
    </xf>
    <xf numFmtId="0" fontId="2" fillId="0" borderId="0" xfId="1" applyNumberFormat="1" applyFont="1" applyAlignment="1"/>
    <xf numFmtId="0" fontId="2" fillId="0" borderId="0" xfId="1" applyNumberFormat="1" applyFont="1" applyAlignment="1">
      <alignment wrapText="1"/>
    </xf>
    <xf numFmtId="164" fontId="2" fillId="2" borderId="16" xfId="1" applyNumberFormat="1" applyFont="1" applyFill="1" applyBorder="1" applyAlignment="1">
      <alignment horizontal="center" vertical="center"/>
    </xf>
    <xf numFmtId="164" fontId="2" fillId="2" borderId="17" xfId="1" applyNumberFormat="1" applyFont="1" applyFill="1" applyBorder="1" applyAlignment="1">
      <alignment horizontal="center" vertical="center"/>
    </xf>
    <xf numFmtId="165" fontId="2" fillId="2" borderId="18" xfId="1" applyNumberFormat="1" applyFont="1" applyFill="1" applyBorder="1" applyAlignment="1">
      <alignment vertical="center"/>
    </xf>
    <xf numFmtId="165" fontId="2" fillId="2" borderId="19" xfId="1" applyNumberFormat="1" applyFont="1" applyFill="1" applyBorder="1" applyAlignment="1">
      <alignment vertical="center"/>
    </xf>
    <xf numFmtId="3" fontId="2" fillId="2" borderId="16" xfId="1" applyNumberFormat="1" applyFont="1" applyFill="1" applyBorder="1" applyAlignment="1">
      <alignment horizontal="center" vertical="center"/>
    </xf>
    <xf numFmtId="3" fontId="2" fillId="2" borderId="17" xfId="1" applyNumberFormat="1" applyFont="1" applyFill="1" applyBorder="1" applyAlignment="1">
      <alignment horizontal="center" vertical="center"/>
    </xf>
    <xf numFmtId="0" fontId="2" fillId="2" borderId="18" xfId="1" applyNumberFormat="1" applyFont="1" applyFill="1" applyBorder="1" applyAlignment="1">
      <alignment horizontal="center" vertical="center" wrapText="1"/>
    </xf>
    <xf numFmtId="0" fontId="2" fillId="2" borderId="19" xfId="1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wrapText="1"/>
    </xf>
    <xf numFmtId="3" fontId="2" fillId="2" borderId="14" xfId="1" applyNumberFormat="1" applyFont="1" applyFill="1" applyBorder="1" applyAlignment="1">
      <alignment horizontal="center" vertical="center"/>
    </xf>
    <xf numFmtId="165" fontId="2" fillId="2" borderId="14" xfId="1" applyNumberFormat="1" applyFont="1" applyFill="1" applyBorder="1" applyAlignment="1">
      <alignment vertical="center"/>
    </xf>
    <xf numFmtId="0" fontId="2" fillId="2" borderId="14" xfId="1" applyNumberFormat="1" applyFont="1" applyFill="1" applyBorder="1" applyAlignment="1">
      <alignment vertical="center"/>
    </xf>
    <xf numFmtId="49" fontId="3" fillId="2" borderId="14" xfId="1" applyNumberFormat="1" applyFont="1" applyFill="1" applyBorder="1" applyAlignment="1">
      <alignment horizontal="center" vertical="center" wrapText="1"/>
    </xf>
    <xf numFmtId="49" fontId="3" fillId="2" borderId="14" xfId="1" applyNumberFormat="1" applyFont="1" applyFill="1" applyBorder="1" applyAlignment="1">
      <alignment horizontal="center"/>
    </xf>
    <xf numFmtId="49" fontId="3" fillId="2" borderId="14" xfId="1" applyNumberFormat="1" applyFont="1" applyFill="1" applyBorder="1" applyAlignment="1">
      <alignment horizontal="center" vertical="center"/>
    </xf>
    <xf numFmtId="0" fontId="3" fillId="2" borderId="14" xfId="1" applyNumberFormat="1" applyFont="1" applyFill="1" applyBorder="1" applyAlignment="1"/>
    <xf numFmtId="164" fontId="3" fillId="3" borderId="14" xfId="1" applyNumberFormat="1" applyFont="1" applyFill="1" applyBorder="1" applyAlignment="1">
      <alignment horizontal="center" vertical="center"/>
    </xf>
    <xf numFmtId="164" fontId="3" fillId="0" borderId="14" xfId="1" applyNumberFormat="1" applyFont="1" applyFill="1" applyBorder="1" applyAlignment="1">
      <alignment horizontal="center" vertical="center"/>
    </xf>
    <xf numFmtId="165" fontId="3" fillId="2" borderId="14" xfId="1" applyNumberFormat="1" applyFont="1" applyFill="1" applyBorder="1" applyAlignment="1">
      <alignment horizontal="center"/>
    </xf>
    <xf numFmtId="0" fontId="2" fillId="2" borderId="9" xfId="1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wrapText="1"/>
    </xf>
    <xf numFmtId="3" fontId="2" fillId="2" borderId="9" xfId="1" applyNumberFormat="1" applyFont="1" applyFill="1" applyBorder="1" applyAlignment="1">
      <alignment horizontal="center" vertical="center"/>
    </xf>
    <xf numFmtId="49" fontId="2" fillId="2" borderId="11" xfId="1" applyNumberFormat="1" applyFont="1" applyFill="1" applyBorder="1" applyAlignment="1">
      <alignment horizontal="center" vertical="center"/>
    </xf>
    <xf numFmtId="164" fontId="2" fillId="2" borderId="9" xfId="1" applyNumberFormat="1" applyFont="1" applyFill="1" applyBorder="1" applyAlignment="1">
      <alignment horizontal="center" vertical="center" wrapText="1"/>
    </xf>
    <xf numFmtId="164" fontId="2" fillId="3" borderId="11" xfId="1" applyNumberFormat="1" applyFont="1" applyFill="1" applyBorder="1" applyAlignment="1">
      <alignment horizontal="center" vertical="center"/>
    </xf>
    <xf numFmtId="165" fontId="2" fillId="2" borderId="9" xfId="1" applyNumberFormat="1" applyFont="1" applyFill="1" applyBorder="1" applyAlignment="1">
      <alignment vertical="center"/>
    </xf>
    <xf numFmtId="0" fontId="2" fillId="0" borderId="21" xfId="0" applyFont="1" applyBorder="1" applyAlignment="1">
      <alignment horizontal="left" vertical="center" wrapText="1"/>
    </xf>
    <xf numFmtId="164" fontId="3" fillId="2" borderId="14" xfId="1" applyNumberFormat="1" applyFont="1" applyFill="1" applyBorder="1" applyAlignment="1"/>
    <xf numFmtId="0" fontId="2" fillId="2" borderId="14" xfId="1" applyNumberFormat="1" applyFont="1" applyFill="1" applyBorder="1" applyAlignment="1">
      <alignment horizontal="center" vertical="center" wrapText="1"/>
    </xf>
    <xf numFmtId="0" fontId="2" fillId="2" borderId="15" xfId="1" applyNumberFormat="1" applyFont="1" applyFill="1" applyBorder="1" applyAlignment="1">
      <alignment horizontal="center" vertical="center"/>
    </xf>
    <xf numFmtId="49" fontId="2" fillId="2" borderId="22" xfId="1" applyNumberFormat="1" applyFont="1" applyFill="1" applyBorder="1" applyAlignment="1">
      <alignment horizontal="center" vertical="center"/>
    </xf>
    <xf numFmtId="164" fontId="2" fillId="3" borderId="22" xfId="1" applyNumberFormat="1" applyFont="1" applyFill="1" applyBorder="1" applyAlignment="1">
      <alignment horizontal="center" vertical="center"/>
    </xf>
    <xf numFmtId="164" fontId="2" fillId="2" borderId="22" xfId="1" applyNumberFormat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horizontal="center" vertical="center"/>
    </xf>
    <xf numFmtId="0" fontId="4" fillId="4" borderId="3" xfId="1" applyFont="1" applyFill="1" applyBorder="1" applyAlignment="1">
      <alignment horizontal="center" vertical="center"/>
    </xf>
    <xf numFmtId="0" fontId="4" fillId="4" borderId="4" xfId="1" applyFont="1" applyFill="1" applyBorder="1" applyAlignment="1">
      <alignment horizontal="center" vertical="center"/>
    </xf>
    <xf numFmtId="49" fontId="5" fillId="6" borderId="17" xfId="1" applyNumberFormat="1" applyFont="1" applyFill="1" applyBorder="1" applyAlignment="1">
      <alignment horizontal="left" vertical="center" wrapText="1"/>
    </xf>
    <xf numFmtId="49" fontId="5" fillId="6" borderId="20" xfId="1" applyNumberFormat="1" applyFont="1" applyFill="1" applyBorder="1" applyAlignment="1">
      <alignment horizontal="left" vertical="center" wrapText="1"/>
    </xf>
    <xf numFmtId="49" fontId="5" fillId="6" borderId="19" xfId="1" applyNumberFormat="1" applyFont="1" applyFill="1" applyBorder="1" applyAlignment="1">
      <alignment horizontal="left" vertical="center" wrapText="1"/>
    </xf>
    <xf numFmtId="49" fontId="2" fillId="6" borderId="2" xfId="1" applyNumberFormat="1" applyFont="1" applyFill="1" applyBorder="1" applyAlignment="1">
      <alignment horizontal="left" vertical="center" wrapText="1"/>
    </xf>
    <xf numFmtId="49" fontId="2" fillId="6" borderId="3" xfId="1" applyNumberFormat="1" applyFont="1" applyFill="1" applyBorder="1" applyAlignment="1">
      <alignment horizontal="left" vertical="center" wrapText="1"/>
    </xf>
    <xf numFmtId="49" fontId="2" fillId="6" borderId="4" xfId="1" applyNumberFormat="1" applyFont="1" applyFill="1" applyBorder="1" applyAlignment="1">
      <alignment horizontal="left" vertical="center" wrapText="1"/>
    </xf>
  </cellXfs>
  <cellStyles count="3">
    <cellStyle name="Normalny" xfId="0" builtinId="0"/>
    <cellStyle name="Normalny 2" xfId="1" xr:uid="{00000000-0005-0000-0000-000001000000}"/>
    <cellStyle name="Normalny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22"/>
  <sheetViews>
    <sheetView workbookViewId="0">
      <selection activeCell="C21" sqref="C21"/>
    </sheetView>
  </sheetViews>
  <sheetFormatPr defaultColWidth="8.85546875" defaultRowHeight="14.25" customHeight="1" x14ac:dyDescent="0.2"/>
  <cols>
    <col min="1" max="1" width="4.7109375" style="1" customWidth="1"/>
    <col min="2" max="2" width="32.42578125" style="1" customWidth="1"/>
    <col min="3" max="3" width="14.42578125" style="1" customWidth="1"/>
    <col min="4" max="4" width="11.42578125" style="1" customWidth="1"/>
    <col min="5" max="6" width="15.140625" style="1" customWidth="1"/>
    <col min="7" max="7" width="14.42578125" style="1" customWidth="1"/>
    <col min="8" max="8" width="12.28515625" style="1" customWidth="1"/>
    <col min="9" max="9" width="14.42578125" style="1" customWidth="1"/>
    <col min="10" max="10" width="13.28515625" style="1" customWidth="1"/>
    <col min="11" max="243" width="8.85546875" style="2" customWidth="1"/>
    <col min="244" max="16384" width="8.85546875" style="2"/>
  </cols>
  <sheetData>
    <row r="2" spans="1:10" ht="15" customHeight="1" x14ac:dyDescent="0.2">
      <c r="A2" s="13"/>
      <c r="B2" s="3" t="s">
        <v>0</v>
      </c>
      <c r="C2" s="20">
        <v>1</v>
      </c>
      <c r="E2" s="4"/>
      <c r="F2" s="4"/>
      <c r="G2" s="4"/>
      <c r="H2" s="4" t="s">
        <v>116</v>
      </c>
      <c r="I2" s="4"/>
      <c r="J2" s="5"/>
    </row>
    <row r="3" spans="1:10" ht="13.7" customHeight="1" x14ac:dyDescent="0.2">
      <c r="A3" s="13"/>
      <c r="B3" s="6"/>
      <c r="D3" s="4"/>
      <c r="E3" s="4"/>
      <c r="F3" s="4"/>
      <c r="G3" s="4"/>
      <c r="H3" s="4"/>
      <c r="I3" s="4"/>
      <c r="J3" s="4"/>
    </row>
    <row r="4" spans="1:10" ht="20.25" customHeight="1" x14ac:dyDescent="0.2">
      <c r="A4" s="13"/>
      <c r="B4" s="3" t="s">
        <v>1</v>
      </c>
      <c r="C4" s="76" t="s">
        <v>30</v>
      </c>
      <c r="D4" s="77"/>
      <c r="E4" s="77"/>
      <c r="F4" s="77"/>
      <c r="G4" s="77"/>
      <c r="H4" s="78"/>
      <c r="I4" s="7"/>
      <c r="J4" s="5"/>
    </row>
    <row r="5" spans="1:10" ht="10.5" customHeight="1" x14ac:dyDescent="0.2">
      <c r="A5" s="14"/>
      <c r="B5" s="16"/>
      <c r="C5" s="15"/>
      <c r="D5" s="15"/>
      <c r="E5" s="15"/>
      <c r="F5" s="15"/>
      <c r="G5" s="15"/>
      <c r="H5" s="15"/>
      <c r="I5" s="15"/>
      <c r="J5" s="8"/>
    </row>
    <row r="6" spans="1:10" ht="38.25" x14ac:dyDescent="0.2">
      <c r="A6" s="21" t="s">
        <v>2</v>
      </c>
      <c r="B6" s="22" t="s">
        <v>12</v>
      </c>
      <c r="C6" s="22" t="s">
        <v>13</v>
      </c>
      <c r="D6" s="21" t="s">
        <v>3</v>
      </c>
      <c r="E6" s="22" t="s">
        <v>19</v>
      </c>
      <c r="F6" s="22" t="s">
        <v>20</v>
      </c>
      <c r="G6" s="22" t="s">
        <v>6</v>
      </c>
      <c r="H6" s="21" t="s">
        <v>7</v>
      </c>
      <c r="I6" s="23" t="s">
        <v>8</v>
      </c>
      <c r="J6" s="24" t="s">
        <v>9</v>
      </c>
    </row>
    <row r="7" spans="1:10" ht="46.5" customHeight="1" x14ac:dyDescent="0.2">
      <c r="A7" s="79" t="s">
        <v>110</v>
      </c>
      <c r="B7" s="80"/>
      <c r="C7" s="80"/>
      <c r="D7" s="80"/>
      <c r="E7" s="80"/>
      <c r="F7" s="80"/>
      <c r="G7" s="80"/>
      <c r="H7" s="80"/>
      <c r="I7" s="80"/>
      <c r="J7" s="81"/>
    </row>
    <row r="8" spans="1:10" ht="12.75" x14ac:dyDescent="0.2">
      <c r="A8" s="25">
        <v>1</v>
      </c>
      <c r="B8" s="17" t="s">
        <v>21</v>
      </c>
      <c r="C8" s="26">
        <v>200</v>
      </c>
      <c r="D8" s="27" t="s">
        <v>18</v>
      </c>
      <c r="E8" s="28"/>
      <c r="F8" s="28"/>
      <c r="G8" s="30">
        <f t="shared" ref="G8:G16" si="0">C8*E8</f>
        <v>0</v>
      </c>
      <c r="H8" s="29">
        <f t="shared" ref="H8:H16" si="1">(F8-E8)*C8</f>
        <v>0</v>
      </c>
      <c r="I8" s="30">
        <f t="shared" ref="I8:I16" si="2">F8*C8</f>
        <v>0</v>
      </c>
      <c r="J8" s="11"/>
    </row>
    <row r="9" spans="1:10" ht="12.75" x14ac:dyDescent="0.2">
      <c r="A9" s="9">
        <f>A8+1</f>
        <v>2</v>
      </c>
      <c r="B9" s="17" t="s">
        <v>29</v>
      </c>
      <c r="C9" s="10">
        <v>200</v>
      </c>
      <c r="D9" s="27" t="s">
        <v>18</v>
      </c>
      <c r="E9" s="19"/>
      <c r="F9" s="19"/>
      <c r="G9" s="30">
        <f t="shared" si="0"/>
        <v>0</v>
      </c>
      <c r="H9" s="29">
        <f t="shared" si="1"/>
        <v>0</v>
      </c>
      <c r="I9" s="30">
        <f t="shared" si="2"/>
        <v>0</v>
      </c>
      <c r="J9" s="12"/>
    </row>
    <row r="10" spans="1:10" ht="12.75" x14ac:dyDescent="0.2">
      <c r="A10" s="9">
        <f t="shared" ref="A10:A16" si="3">A9+1</f>
        <v>3</v>
      </c>
      <c r="B10" s="18" t="s">
        <v>22</v>
      </c>
      <c r="C10" s="26">
        <v>200</v>
      </c>
      <c r="D10" s="27" t="s">
        <v>18</v>
      </c>
      <c r="E10" s="19"/>
      <c r="F10" s="19"/>
      <c r="G10" s="30">
        <f t="shared" si="0"/>
        <v>0</v>
      </c>
      <c r="H10" s="29">
        <f t="shared" si="1"/>
        <v>0</v>
      </c>
      <c r="I10" s="30">
        <f t="shared" si="2"/>
        <v>0</v>
      </c>
      <c r="J10" s="12"/>
    </row>
    <row r="11" spans="1:10" ht="12.75" x14ac:dyDescent="0.2">
      <c r="A11" s="9">
        <f t="shared" si="3"/>
        <v>4</v>
      </c>
      <c r="B11" s="18" t="s">
        <v>23</v>
      </c>
      <c r="C11" s="10">
        <v>200</v>
      </c>
      <c r="D11" s="27" t="s">
        <v>18</v>
      </c>
      <c r="E11" s="19"/>
      <c r="F11" s="19"/>
      <c r="G11" s="30">
        <f t="shared" si="0"/>
        <v>0</v>
      </c>
      <c r="H11" s="29">
        <f t="shared" si="1"/>
        <v>0</v>
      </c>
      <c r="I11" s="30">
        <f t="shared" si="2"/>
        <v>0</v>
      </c>
      <c r="J11" s="12"/>
    </row>
    <row r="12" spans="1:10" ht="12.75" x14ac:dyDescent="0.2">
      <c r="A12" s="9">
        <f t="shared" si="3"/>
        <v>5</v>
      </c>
      <c r="B12" s="18" t="s">
        <v>24</v>
      </c>
      <c r="C12" s="26">
        <v>600</v>
      </c>
      <c r="D12" s="27" t="s">
        <v>18</v>
      </c>
      <c r="E12" s="19"/>
      <c r="F12" s="19"/>
      <c r="G12" s="30">
        <f t="shared" si="0"/>
        <v>0</v>
      </c>
      <c r="H12" s="29">
        <f t="shared" si="1"/>
        <v>0</v>
      </c>
      <c r="I12" s="30">
        <f t="shared" si="2"/>
        <v>0</v>
      </c>
      <c r="J12" s="12"/>
    </row>
    <row r="13" spans="1:10" ht="12.75" x14ac:dyDescent="0.2">
      <c r="A13" s="9">
        <f t="shared" si="3"/>
        <v>6</v>
      </c>
      <c r="B13" s="18" t="s">
        <v>25</v>
      </c>
      <c r="C13" s="10">
        <v>600</v>
      </c>
      <c r="D13" s="27" t="s">
        <v>18</v>
      </c>
      <c r="E13" s="19"/>
      <c r="F13" s="19"/>
      <c r="G13" s="30">
        <f t="shared" si="0"/>
        <v>0</v>
      </c>
      <c r="H13" s="29">
        <f t="shared" si="1"/>
        <v>0</v>
      </c>
      <c r="I13" s="30">
        <f t="shared" si="2"/>
        <v>0</v>
      </c>
      <c r="J13" s="12"/>
    </row>
    <row r="14" spans="1:10" ht="12.75" x14ac:dyDescent="0.2">
      <c r="A14" s="9">
        <f t="shared" si="3"/>
        <v>7</v>
      </c>
      <c r="B14" s="18" t="s">
        <v>26</v>
      </c>
      <c r="C14" s="26">
        <v>600</v>
      </c>
      <c r="D14" s="27" t="s">
        <v>18</v>
      </c>
      <c r="E14" s="19"/>
      <c r="F14" s="19"/>
      <c r="G14" s="30">
        <f t="shared" si="0"/>
        <v>0</v>
      </c>
      <c r="H14" s="29">
        <f t="shared" si="1"/>
        <v>0</v>
      </c>
      <c r="I14" s="30">
        <f t="shared" si="2"/>
        <v>0</v>
      </c>
      <c r="J14" s="12"/>
    </row>
    <row r="15" spans="1:10" ht="12.75" x14ac:dyDescent="0.2">
      <c r="A15" s="62">
        <f t="shared" si="3"/>
        <v>8</v>
      </c>
      <c r="B15" s="63" t="s">
        <v>27</v>
      </c>
      <c r="C15" s="64">
        <v>200</v>
      </c>
      <c r="D15" s="65" t="s">
        <v>18</v>
      </c>
      <c r="E15" s="66"/>
      <c r="F15" s="66"/>
      <c r="G15" s="67">
        <f t="shared" si="0"/>
        <v>0</v>
      </c>
      <c r="H15" s="32">
        <f t="shared" si="1"/>
        <v>0</v>
      </c>
      <c r="I15" s="67">
        <f t="shared" si="2"/>
        <v>0</v>
      </c>
      <c r="J15" s="68"/>
    </row>
    <row r="16" spans="1:10" ht="12.75" x14ac:dyDescent="0.2">
      <c r="A16" s="34">
        <f t="shared" si="3"/>
        <v>9</v>
      </c>
      <c r="B16" s="51" t="s">
        <v>28</v>
      </c>
      <c r="C16" s="52">
        <v>600</v>
      </c>
      <c r="D16" s="36" t="s">
        <v>18</v>
      </c>
      <c r="E16" s="37"/>
      <c r="F16" s="37"/>
      <c r="G16" s="39">
        <f t="shared" si="0"/>
        <v>0</v>
      </c>
      <c r="H16" s="38">
        <f t="shared" si="1"/>
        <v>0</v>
      </c>
      <c r="I16" s="39">
        <f t="shared" si="2"/>
        <v>0</v>
      </c>
      <c r="J16" s="53"/>
    </row>
    <row r="17" spans="1:10" ht="12.75" x14ac:dyDescent="0.2">
      <c r="A17" s="54"/>
      <c r="B17" s="55" t="s">
        <v>10</v>
      </c>
      <c r="C17" s="56" t="s">
        <v>11</v>
      </c>
      <c r="D17" s="57" t="s">
        <v>11</v>
      </c>
      <c r="E17" s="58"/>
      <c r="F17" s="58"/>
      <c r="G17" s="59">
        <f>SUM(G8:G16)</f>
        <v>0</v>
      </c>
      <c r="H17" s="60">
        <f>SUM(H8:H16)</f>
        <v>0</v>
      </c>
      <c r="I17" s="59">
        <f>SUM(I8:I16)</f>
        <v>0</v>
      </c>
      <c r="J17" s="61"/>
    </row>
    <row r="20" spans="1:10" ht="53.25" customHeight="1" x14ac:dyDescent="0.2">
      <c r="A20" s="79" t="s">
        <v>111</v>
      </c>
      <c r="B20" s="80"/>
      <c r="C20" s="80"/>
      <c r="D20" s="80"/>
      <c r="E20" s="80"/>
      <c r="F20" s="80"/>
      <c r="G20" s="80"/>
      <c r="H20" s="80"/>
      <c r="I20" s="80"/>
      <c r="J20" s="81"/>
    </row>
    <row r="21" spans="1:10" ht="14.25" customHeight="1" x14ac:dyDescent="0.2">
      <c r="A21" s="34">
        <v>1</v>
      </c>
      <c r="B21" s="51" t="s">
        <v>21</v>
      </c>
      <c r="C21" s="52">
        <v>200</v>
      </c>
      <c r="D21" s="36" t="s">
        <v>18</v>
      </c>
      <c r="E21" s="37"/>
      <c r="F21" s="37"/>
      <c r="G21" s="39">
        <f t="shared" ref="G21" si="4">C21*E21</f>
        <v>0</v>
      </c>
      <c r="H21" s="38">
        <f t="shared" ref="H21" si="5">(F21-E21)*C21</f>
        <v>0</v>
      </c>
      <c r="I21" s="39">
        <f t="shared" ref="I21" si="6">F21*C21</f>
        <v>0</v>
      </c>
      <c r="J21" s="53"/>
    </row>
    <row r="22" spans="1:10" ht="14.25" customHeight="1" x14ac:dyDescent="0.2">
      <c r="A22" s="54"/>
      <c r="B22" s="55" t="s">
        <v>10</v>
      </c>
      <c r="C22" s="56" t="s">
        <v>11</v>
      </c>
      <c r="D22" s="57" t="s">
        <v>11</v>
      </c>
      <c r="E22" s="58"/>
      <c r="F22" s="58"/>
      <c r="G22" s="59">
        <f>SUM(G21:G21)</f>
        <v>0</v>
      </c>
      <c r="H22" s="60">
        <f>SUM(H21:H21)</f>
        <v>0</v>
      </c>
      <c r="I22" s="59">
        <f>SUM(I21:I21)</f>
        <v>0</v>
      </c>
      <c r="J22" s="61"/>
    </row>
  </sheetData>
  <mergeCells count="3">
    <mergeCell ref="C4:H4"/>
    <mergeCell ref="A7:J7"/>
    <mergeCell ref="A20:J20"/>
  </mergeCells>
  <pageMargins left="0.11811023622047245" right="0.19685039370078741" top="0.6692913385826772" bottom="0.62992125984251968" header="0.31496062992125984" footer="0.31496062992125984"/>
  <pageSetup scale="92" fitToHeight="0" orientation="landscape" r:id="rId1"/>
  <headerFooter>
    <oddFooter>&amp;C&amp;"Helvetica,Regular"&amp;12&amp;K000000&amp;P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4CE13-5610-48B0-A36E-8032E59AD81B}">
  <dimension ref="A2:M14"/>
  <sheetViews>
    <sheetView zoomScaleNormal="100" zoomScalePageLayoutView="130" workbookViewId="0">
      <selection activeCell="C8" sqref="C8"/>
    </sheetView>
  </sheetViews>
  <sheetFormatPr defaultColWidth="8.85546875" defaultRowHeight="14.25" customHeight="1" x14ac:dyDescent="0.2"/>
  <cols>
    <col min="1" max="1" width="4.7109375" style="40" customWidth="1"/>
    <col min="2" max="2" width="32.42578125" style="40" customWidth="1"/>
    <col min="3" max="3" width="14.42578125" style="40" customWidth="1"/>
    <col min="4" max="4" width="11.42578125" style="40" customWidth="1"/>
    <col min="5" max="7" width="15.140625" style="40" customWidth="1"/>
    <col min="8" max="8" width="13" style="40" customWidth="1"/>
    <col min="9" max="9" width="14.7109375" style="40" customWidth="1"/>
    <col min="10" max="10" width="14.42578125" style="40" customWidth="1"/>
    <col min="11" max="11" width="12.28515625" style="40" customWidth="1"/>
    <col min="12" max="12" width="14.42578125" style="40" customWidth="1"/>
    <col min="13" max="13" width="13.28515625" style="40" customWidth="1"/>
    <col min="14" max="246" width="8.85546875" style="2" customWidth="1"/>
    <col min="247" max="16384" width="8.85546875" style="2"/>
  </cols>
  <sheetData>
    <row r="2" spans="1:13" ht="15" customHeight="1" x14ac:dyDescent="0.2">
      <c r="A2" s="13"/>
      <c r="B2" s="3" t="s">
        <v>0</v>
      </c>
      <c r="C2" s="20">
        <v>10</v>
      </c>
      <c r="E2" s="4"/>
      <c r="F2" s="4"/>
      <c r="G2" s="4"/>
      <c r="H2" s="4"/>
      <c r="I2" s="4"/>
      <c r="J2" s="4"/>
      <c r="K2" s="4" t="s">
        <v>116</v>
      </c>
      <c r="L2" s="4"/>
      <c r="M2" s="5"/>
    </row>
    <row r="3" spans="1:13" ht="13.7" customHeight="1" x14ac:dyDescent="0.2">
      <c r="A3" s="13"/>
      <c r="B3" s="6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0.25" customHeight="1" x14ac:dyDescent="0.2">
      <c r="A4" s="13"/>
      <c r="B4" s="3" t="s">
        <v>1</v>
      </c>
      <c r="C4" s="76" t="s">
        <v>76</v>
      </c>
      <c r="D4" s="77"/>
      <c r="E4" s="77"/>
      <c r="F4" s="77"/>
      <c r="G4" s="77"/>
      <c r="H4" s="77"/>
      <c r="I4" s="77"/>
      <c r="J4" s="77"/>
      <c r="K4" s="78"/>
      <c r="L4" s="7"/>
      <c r="M4" s="5"/>
    </row>
    <row r="5" spans="1:13" ht="10.5" customHeight="1" x14ac:dyDescent="0.2">
      <c r="A5" s="14"/>
      <c r="B5" s="16"/>
      <c r="C5" s="15"/>
      <c r="D5" s="15"/>
      <c r="E5" s="15"/>
      <c r="F5" s="15"/>
      <c r="G5" s="15"/>
      <c r="H5" s="15"/>
      <c r="I5" s="15"/>
      <c r="J5" s="15"/>
      <c r="K5" s="15"/>
      <c r="L5" s="15"/>
      <c r="M5" s="8"/>
    </row>
    <row r="6" spans="1:13" ht="38.25" x14ac:dyDescent="0.2">
      <c r="A6" s="21" t="s">
        <v>2</v>
      </c>
      <c r="B6" s="22" t="s">
        <v>12</v>
      </c>
      <c r="C6" s="22" t="s">
        <v>13</v>
      </c>
      <c r="D6" s="21" t="s">
        <v>3</v>
      </c>
      <c r="E6" s="22" t="s">
        <v>14</v>
      </c>
      <c r="F6" s="22" t="s">
        <v>15</v>
      </c>
      <c r="G6" s="22" t="s">
        <v>16</v>
      </c>
      <c r="H6" s="21" t="s">
        <v>4</v>
      </c>
      <c r="I6" s="21" t="s">
        <v>5</v>
      </c>
      <c r="J6" s="22" t="s">
        <v>6</v>
      </c>
      <c r="K6" s="21" t="s">
        <v>7</v>
      </c>
      <c r="L6" s="23" t="s">
        <v>8</v>
      </c>
      <c r="M6" s="24" t="s">
        <v>9</v>
      </c>
    </row>
    <row r="7" spans="1:13" ht="38.25" customHeight="1" x14ac:dyDescent="0.2">
      <c r="A7" s="82" t="s">
        <v>77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4"/>
    </row>
    <row r="8" spans="1:13" ht="27.75" customHeight="1" x14ac:dyDescent="0.2">
      <c r="A8" s="72">
        <v>1</v>
      </c>
      <c r="B8" s="33" t="s">
        <v>76</v>
      </c>
      <c r="C8" s="46">
        <v>100</v>
      </c>
      <c r="D8" s="73" t="s">
        <v>18</v>
      </c>
      <c r="E8" s="48"/>
      <c r="F8" s="31"/>
      <c r="G8" s="31"/>
      <c r="H8" s="32"/>
      <c r="I8" s="42"/>
      <c r="J8" s="74">
        <f>C8*F8</f>
        <v>0</v>
      </c>
      <c r="K8" s="75">
        <f>(G8-F8)*C8</f>
        <v>0</v>
      </c>
      <c r="L8" s="74">
        <f>G8*C8</f>
        <v>0</v>
      </c>
      <c r="M8" s="44"/>
    </row>
    <row r="9" spans="1:13" ht="12.75" x14ac:dyDescent="0.2">
      <c r="A9" s="54"/>
      <c r="B9" s="55" t="s">
        <v>10</v>
      </c>
      <c r="C9" s="56" t="s">
        <v>11</v>
      </c>
      <c r="D9" s="57" t="s">
        <v>11</v>
      </c>
      <c r="E9" s="58"/>
      <c r="F9" s="58"/>
      <c r="G9" s="58"/>
      <c r="H9" s="70"/>
      <c r="I9" s="70"/>
      <c r="J9" s="59">
        <f>SUM(J8:J8)</f>
        <v>0</v>
      </c>
      <c r="K9" s="60">
        <f>SUM(K8:K8)</f>
        <v>0</v>
      </c>
      <c r="L9" s="59">
        <f>SUM(L8:L8)</f>
        <v>0</v>
      </c>
      <c r="M9" s="61"/>
    </row>
    <row r="14" spans="1:13" s="40" customFormat="1" ht="14.25" customHeight="1" x14ac:dyDescent="0.2">
      <c r="B14" s="41"/>
    </row>
  </sheetData>
  <mergeCells count="2">
    <mergeCell ref="C4:K4"/>
    <mergeCell ref="A7:M7"/>
  </mergeCells>
  <pageMargins left="0.11811023622047245" right="0.19685039370078741" top="0.6692913385826772" bottom="0.62992125984251968" header="0.31496062992125984" footer="0.31496062992125984"/>
  <pageSetup scale="70" fitToHeight="0" orientation="landscape" r:id="rId1"/>
  <headerFooter>
    <oddFooter>&amp;C&amp;"Helvetica,Regular"&amp;12&amp;K000000&amp;P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84C64-2374-4223-9773-4E935441B4FD}">
  <dimension ref="A2:M14"/>
  <sheetViews>
    <sheetView zoomScaleNormal="100" zoomScalePageLayoutView="130" workbookViewId="0">
      <selection activeCell="C8" sqref="C8"/>
    </sheetView>
  </sheetViews>
  <sheetFormatPr defaultColWidth="8.85546875" defaultRowHeight="14.25" customHeight="1" x14ac:dyDescent="0.2"/>
  <cols>
    <col min="1" max="1" width="4.7109375" style="40" customWidth="1"/>
    <col min="2" max="2" width="32.42578125" style="40" customWidth="1"/>
    <col min="3" max="3" width="14.42578125" style="40" customWidth="1"/>
    <col min="4" max="4" width="11.42578125" style="40" customWidth="1"/>
    <col min="5" max="7" width="15.140625" style="40" customWidth="1"/>
    <col min="8" max="8" width="13" style="40" customWidth="1"/>
    <col min="9" max="9" width="14.7109375" style="40" customWidth="1"/>
    <col min="10" max="10" width="14.42578125" style="40" customWidth="1"/>
    <col min="11" max="11" width="12.28515625" style="40" customWidth="1"/>
    <col min="12" max="12" width="14.42578125" style="40" customWidth="1"/>
    <col min="13" max="13" width="13.28515625" style="40" customWidth="1"/>
    <col min="14" max="246" width="8.85546875" style="2" customWidth="1"/>
    <col min="247" max="16384" width="8.85546875" style="2"/>
  </cols>
  <sheetData>
    <row r="2" spans="1:13" ht="15" customHeight="1" x14ac:dyDescent="0.2">
      <c r="A2" s="13"/>
      <c r="B2" s="3" t="s">
        <v>0</v>
      </c>
      <c r="C2" s="20">
        <v>11</v>
      </c>
      <c r="E2" s="4"/>
      <c r="F2" s="4"/>
      <c r="G2" s="4"/>
      <c r="H2" s="4"/>
      <c r="I2" s="4"/>
      <c r="J2" s="4"/>
      <c r="K2" s="4" t="s">
        <v>116</v>
      </c>
      <c r="L2" s="4"/>
      <c r="M2" s="5"/>
    </row>
    <row r="3" spans="1:13" ht="13.7" customHeight="1" x14ac:dyDescent="0.2">
      <c r="A3" s="13"/>
      <c r="B3" s="6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0.25" customHeight="1" x14ac:dyDescent="0.2">
      <c r="A4" s="13"/>
      <c r="B4" s="3" t="s">
        <v>1</v>
      </c>
      <c r="C4" s="76" t="s">
        <v>78</v>
      </c>
      <c r="D4" s="77"/>
      <c r="E4" s="77"/>
      <c r="F4" s="77"/>
      <c r="G4" s="77"/>
      <c r="H4" s="77"/>
      <c r="I4" s="77"/>
      <c r="J4" s="77"/>
      <c r="K4" s="78"/>
      <c r="L4" s="7"/>
      <c r="M4" s="5"/>
    </row>
    <row r="5" spans="1:13" ht="10.5" customHeight="1" x14ac:dyDescent="0.2">
      <c r="A5" s="14"/>
      <c r="B5" s="16"/>
      <c r="C5" s="15"/>
      <c r="D5" s="15"/>
      <c r="E5" s="15"/>
      <c r="F5" s="15"/>
      <c r="G5" s="15"/>
      <c r="H5" s="15"/>
      <c r="I5" s="15"/>
      <c r="J5" s="15"/>
      <c r="K5" s="15"/>
      <c r="L5" s="15"/>
      <c r="M5" s="8"/>
    </row>
    <row r="6" spans="1:13" ht="38.25" x14ac:dyDescent="0.2">
      <c r="A6" s="21" t="s">
        <v>2</v>
      </c>
      <c r="B6" s="22" t="s">
        <v>12</v>
      </c>
      <c r="C6" s="22" t="s">
        <v>13</v>
      </c>
      <c r="D6" s="21" t="s">
        <v>3</v>
      </c>
      <c r="E6" s="22" t="s">
        <v>14</v>
      </c>
      <c r="F6" s="22" t="s">
        <v>15</v>
      </c>
      <c r="G6" s="22" t="s">
        <v>16</v>
      </c>
      <c r="H6" s="21" t="s">
        <v>4</v>
      </c>
      <c r="I6" s="21" t="s">
        <v>5</v>
      </c>
      <c r="J6" s="22" t="s">
        <v>6</v>
      </c>
      <c r="K6" s="21" t="s">
        <v>7</v>
      </c>
      <c r="L6" s="23" t="s">
        <v>8</v>
      </c>
      <c r="M6" s="24" t="s">
        <v>9</v>
      </c>
    </row>
    <row r="7" spans="1:13" ht="38.25" customHeight="1" x14ac:dyDescent="0.2">
      <c r="A7" s="82" t="s">
        <v>105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4"/>
    </row>
    <row r="8" spans="1:13" ht="27.75" customHeight="1" x14ac:dyDescent="0.2">
      <c r="A8" s="34">
        <v>1</v>
      </c>
      <c r="B8" s="35" t="s">
        <v>79</v>
      </c>
      <c r="C8" s="52">
        <v>240</v>
      </c>
      <c r="D8" s="36" t="s">
        <v>63</v>
      </c>
      <c r="E8" s="71"/>
      <c r="F8" s="37"/>
      <c r="G8" s="37"/>
      <c r="H8" s="38"/>
      <c r="I8" s="38"/>
      <c r="J8" s="39">
        <f>C8*F8</f>
        <v>0</v>
      </c>
      <c r="K8" s="38">
        <f>(G8-F8)*C8</f>
        <v>0</v>
      </c>
      <c r="L8" s="39">
        <f>G8*C8</f>
        <v>0</v>
      </c>
      <c r="M8" s="53"/>
    </row>
    <row r="9" spans="1:13" ht="12.75" x14ac:dyDescent="0.2">
      <c r="A9" s="54"/>
      <c r="B9" s="55" t="s">
        <v>10</v>
      </c>
      <c r="C9" s="56" t="s">
        <v>11</v>
      </c>
      <c r="D9" s="57" t="s">
        <v>11</v>
      </c>
      <c r="E9" s="58"/>
      <c r="F9" s="58"/>
      <c r="G9" s="58"/>
      <c r="H9" s="70"/>
      <c r="I9" s="70"/>
      <c r="J9" s="59">
        <f>SUM(J8:J8)</f>
        <v>0</v>
      </c>
      <c r="K9" s="60">
        <f>SUM(K8:K8)</f>
        <v>0</v>
      </c>
      <c r="L9" s="59">
        <f>SUM(L8:L8)</f>
        <v>0</v>
      </c>
      <c r="M9" s="61"/>
    </row>
    <row r="14" spans="1:13" s="40" customFormat="1" ht="14.25" customHeight="1" x14ac:dyDescent="0.2">
      <c r="B14" s="41"/>
    </row>
  </sheetData>
  <mergeCells count="2">
    <mergeCell ref="C4:K4"/>
    <mergeCell ref="A7:M7"/>
  </mergeCells>
  <pageMargins left="0.11811023622047245" right="0.19685039370078741" top="0.6692913385826772" bottom="0.62992125984251968" header="0.31496062992125984" footer="0.31496062992125984"/>
  <pageSetup scale="70" fitToHeight="0" orientation="landscape" r:id="rId1"/>
  <headerFooter>
    <oddFooter>&amp;C&amp;"Helvetica,Regular"&amp;12&amp;K000000&amp;P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94316-B659-4788-AE43-B94F9FF069EA}">
  <dimension ref="A2:M14"/>
  <sheetViews>
    <sheetView zoomScaleNormal="100" zoomScalePageLayoutView="130" workbookViewId="0">
      <selection activeCell="C8" sqref="C8"/>
    </sheetView>
  </sheetViews>
  <sheetFormatPr defaultColWidth="8.85546875" defaultRowHeight="14.25" customHeight="1" x14ac:dyDescent="0.2"/>
  <cols>
    <col min="1" max="1" width="4.7109375" style="40" customWidth="1"/>
    <col min="2" max="2" width="32.42578125" style="40" customWidth="1"/>
    <col min="3" max="3" width="14.42578125" style="40" customWidth="1"/>
    <col min="4" max="4" width="11.42578125" style="40" customWidth="1"/>
    <col min="5" max="7" width="15.140625" style="40" customWidth="1"/>
    <col min="8" max="8" width="13" style="40" customWidth="1"/>
    <col min="9" max="9" width="14.7109375" style="40" customWidth="1"/>
    <col min="10" max="10" width="14.42578125" style="40" customWidth="1"/>
    <col min="11" max="11" width="12.28515625" style="40" customWidth="1"/>
    <col min="12" max="12" width="14.42578125" style="40" customWidth="1"/>
    <col min="13" max="13" width="13.28515625" style="40" customWidth="1"/>
    <col min="14" max="246" width="8.85546875" style="2" customWidth="1"/>
    <col min="247" max="16384" width="8.85546875" style="2"/>
  </cols>
  <sheetData>
    <row r="2" spans="1:13" ht="15" customHeight="1" x14ac:dyDescent="0.2">
      <c r="A2" s="13"/>
      <c r="B2" s="3" t="s">
        <v>0</v>
      </c>
      <c r="C2" s="20">
        <v>12</v>
      </c>
      <c r="E2" s="4"/>
      <c r="F2" s="4"/>
      <c r="G2" s="4"/>
      <c r="H2" s="4"/>
      <c r="I2" s="4"/>
      <c r="J2" s="4"/>
      <c r="K2" s="4" t="s">
        <v>116</v>
      </c>
      <c r="L2" s="4"/>
      <c r="M2" s="5"/>
    </row>
    <row r="3" spans="1:13" ht="13.7" customHeight="1" x14ac:dyDescent="0.2">
      <c r="A3" s="13"/>
      <c r="B3" s="6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0.25" customHeight="1" x14ac:dyDescent="0.2">
      <c r="A4" s="13"/>
      <c r="B4" s="3" t="s">
        <v>1</v>
      </c>
      <c r="C4" s="76" t="s">
        <v>80</v>
      </c>
      <c r="D4" s="77"/>
      <c r="E4" s="77"/>
      <c r="F4" s="77"/>
      <c r="G4" s="77"/>
      <c r="H4" s="77"/>
      <c r="I4" s="77"/>
      <c r="J4" s="77"/>
      <c r="K4" s="78"/>
      <c r="L4" s="7"/>
      <c r="M4" s="5"/>
    </row>
    <row r="5" spans="1:13" ht="10.5" customHeight="1" x14ac:dyDescent="0.2">
      <c r="A5" s="14"/>
      <c r="B5" s="16"/>
      <c r="C5" s="15"/>
      <c r="D5" s="15"/>
      <c r="E5" s="15"/>
      <c r="F5" s="15"/>
      <c r="G5" s="15"/>
      <c r="H5" s="15"/>
      <c r="I5" s="15"/>
      <c r="J5" s="15"/>
      <c r="K5" s="15"/>
      <c r="L5" s="15"/>
      <c r="M5" s="8"/>
    </row>
    <row r="6" spans="1:13" ht="38.25" x14ac:dyDescent="0.2">
      <c r="A6" s="21" t="s">
        <v>2</v>
      </c>
      <c r="B6" s="22" t="s">
        <v>12</v>
      </c>
      <c r="C6" s="22" t="s">
        <v>13</v>
      </c>
      <c r="D6" s="21" t="s">
        <v>3</v>
      </c>
      <c r="E6" s="22" t="s">
        <v>14</v>
      </c>
      <c r="F6" s="22" t="s">
        <v>15</v>
      </c>
      <c r="G6" s="22" t="s">
        <v>16</v>
      </c>
      <c r="H6" s="21" t="s">
        <v>4</v>
      </c>
      <c r="I6" s="21" t="s">
        <v>5</v>
      </c>
      <c r="J6" s="22" t="s">
        <v>6</v>
      </c>
      <c r="K6" s="21" t="s">
        <v>7</v>
      </c>
      <c r="L6" s="23" t="s">
        <v>8</v>
      </c>
      <c r="M6" s="24" t="s">
        <v>9</v>
      </c>
    </row>
    <row r="7" spans="1:13" ht="42.75" customHeight="1" x14ac:dyDescent="0.2">
      <c r="A7" s="82" t="s">
        <v>81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4"/>
    </row>
    <row r="8" spans="1:13" ht="27.75" customHeight="1" x14ac:dyDescent="0.2">
      <c r="A8" s="72">
        <v>1</v>
      </c>
      <c r="B8" s="33" t="s">
        <v>80</v>
      </c>
      <c r="C8" s="46">
        <v>400</v>
      </c>
      <c r="D8" s="73" t="s">
        <v>63</v>
      </c>
      <c r="E8" s="48"/>
      <c r="F8" s="31"/>
      <c r="G8" s="31"/>
      <c r="H8" s="32"/>
      <c r="I8" s="42"/>
      <c r="J8" s="74">
        <f>C8*F8</f>
        <v>0</v>
      </c>
      <c r="K8" s="75">
        <f>(G8-F8)*C8</f>
        <v>0</v>
      </c>
      <c r="L8" s="74">
        <f>G8*C8</f>
        <v>0</v>
      </c>
      <c r="M8" s="44"/>
    </row>
    <row r="9" spans="1:13" ht="12.75" x14ac:dyDescent="0.2">
      <c r="A9" s="54"/>
      <c r="B9" s="55" t="s">
        <v>10</v>
      </c>
      <c r="C9" s="56" t="s">
        <v>11</v>
      </c>
      <c r="D9" s="57" t="s">
        <v>11</v>
      </c>
      <c r="E9" s="58"/>
      <c r="F9" s="58"/>
      <c r="G9" s="58"/>
      <c r="H9" s="70"/>
      <c r="I9" s="70"/>
      <c r="J9" s="59">
        <f>SUM(J8:J8)</f>
        <v>0</v>
      </c>
      <c r="K9" s="60">
        <f>SUM(K8:K8)</f>
        <v>0</v>
      </c>
      <c r="L9" s="59">
        <f>SUM(L8:L8)</f>
        <v>0</v>
      </c>
      <c r="M9" s="61"/>
    </row>
    <row r="14" spans="1:13" s="40" customFormat="1" ht="14.25" customHeight="1" x14ac:dyDescent="0.2">
      <c r="B14" s="41"/>
    </row>
  </sheetData>
  <mergeCells count="2">
    <mergeCell ref="C4:K4"/>
    <mergeCell ref="A7:M7"/>
  </mergeCells>
  <pageMargins left="0.11811023622047245" right="0.19685039370078741" top="0.6692913385826772" bottom="0.62992125984251968" header="0.31496062992125984" footer="0.31496062992125984"/>
  <pageSetup scale="70" fitToHeight="0" orientation="landscape" r:id="rId1"/>
  <headerFooter>
    <oddFooter>&amp;C&amp;"Helvetica,Regular"&amp;12&amp;K000000&amp;P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CB92B-4443-41CD-AC22-2DE3CA9D6C1E}">
  <dimension ref="A2:M14"/>
  <sheetViews>
    <sheetView zoomScaleNormal="100" zoomScalePageLayoutView="130" workbookViewId="0">
      <selection activeCell="C8" sqref="C8"/>
    </sheetView>
  </sheetViews>
  <sheetFormatPr defaultColWidth="8.85546875" defaultRowHeight="14.25" customHeight="1" x14ac:dyDescent="0.2"/>
  <cols>
    <col min="1" max="1" width="4.7109375" style="40" customWidth="1"/>
    <col min="2" max="2" width="32.42578125" style="40" customWidth="1"/>
    <col min="3" max="3" width="14.42578125" style="40" customWidth="1"/>
    <col min="4" max="4" width="11.42578125" style="40" customWidth="1"/>
    <col min="5" max="7" width="15.140625" style="40" customWidth="1"/>
    <col min="8" max="8" width="13" style="40" customWidth="1"/>
    <col min="9" max="9" width="14.7109375" style="40" customWidth="1"/>
    <col min="10" max="10" width="14.42578125" style="40" customWidth="1"/>
    <col min="11" max="11" width="12.28515625" style="40" customWidth="1"/>
    <col min="12" max="12" width="14.42578125" style="40" customWidth="1"/>
    <col min="13" max="13" width="13.28515625" style="40" customWidth="1"/>
    <col min="14" max="246" width="8.85546875" style="2" customWidth="1"/>
    <col min="247" max="16384" width="8.85546875" style="2"/>
  </cols>
  <sheetData>
    <row r="2" spans="1:13" ht="15" customHeight="1" x14ac:dyDescent="0.2">
      <c r="A2" s="13"/>
      <c r="B2" s="3" t="s">
        <v>0</v>
      </c>
      <c r="C2" s="20">
        <v>13</v>
      </c>
      <c r="E2" s="4"/>
      <c r="F2" s="4"/>
      <c r="G2" s="4"/>
      <c r="H2" s="4"/>
      <c r="I2" s="4"/>
      <c r="J2" s="4"/>
      <c r="K2" s="4" t="s">
        <v>116</v>
      </c>
      <c r="L2" s="4"/>
      <c r="M2" s="5"/>
    </row>
    <row r="3" spans="1:13" ht="13.7" customHeight="1" x14ac:dyDescent="0.2">
      <c r="A3" s="13"/>
      <c r="B3" s="6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0.25" customHeight="1" x14ac:dyDescent="0.2">
      <c r="A4" s="13"/>
      <c r="B4" s="3" t="s">
        <v>1</v>
      </c>
      <c r="C4" s="76" t="s">
        <v>82</v>
      </c>
      <c r="D4" s="77"/>
      <c r="E4" s="77"/>
      <c r="F4" s="77"/>
      <c r="G4" s="77"/>
      <c r="H4" s="77"/>
      <c r="I4" s="77"/>
      <c r="J4" s="77"/>
      <c r="K4" s="78"/>
      <c r="L4" s="7"/>
      <c r="M4" s="5"/>
    </row>
    <row r="5" spans="1:13" ht="10.5" customHeight="1" x14ac:dyDescent="0.2">
      <c r="A5" s="14"/>
      <c r="B5" s="16"/>
      <c r="C5" s="15"/>
      <c r="D5" s="15"/>
      <c r="E5" s="15"/>
      <c r="F5" s="15"/>
      <c r="G5" s="15"/>
      <c r="H5" s="15"/>
      <c r="I5" s="15"/>
      <c r="J5" s="15"/>
      <c r="K5" s="15"/>
      <c r="L5" s="15"/>
      <c r="M5" s="8"/>
    </row>
    <row r="6" spans="1:13" ht="38.25" x14ac:dyDescent="0.2">
      <c r="A6" s="21" t="s">
        <v>2</v>
      </c>
      <c r="B6" s="22" t="s">
        <v>12</v>
      </c>
      <c r="C6" s="22" t="s">
        <v>13</v>
      </c>
      <c r="D6" s="21" t="s">
        <v>3</v>
      </c>
      <c r="E6" s="22" t="s">
        <v>14</v>
      </c>
      <c r="F6" s="22" t="s">
        <v>15</v>
      </c>
      <c r="G6" s="22" t="s">
        <v>16</v>
      </c>
      <c r="H6" s="21" t="s">
        <v>4</v>
      </c>
      <c r="I6" s="21" t="s">
        <v>5</v>
      </c>
      <c r="J6" s="22" t="s">
        <v>6</v>
      </c>
      <c r="K6" s="21" t="s">
        <v>7</v>
      </c>
      <c r="L6" s="23" t="s">
        <v>8</v>
      </c>
      <c r="M6" s="24" t="s">
        <v>9</v>
      </c>
    </row>
    <row r="7" spans="1:13" ht="56.25" customHeight="1" x14ac:dyDescent="0.2">
      <c r="A7" s="82" t="s">
        <v>83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4"/>
    </row>
    <row r="8" spans="1:13" ht="27.75" customHeight="1" x14ac:dyDescent="0.2">
      <c r="A8" s="34">
        <v>1</v>
      </c>
      <c r="B8" s="35" t="s">
        <v>82</v>
      </c>
      <c r="C8" s="52">
        <v>400</v>
      </c>
      <c r="D8" s="36" t="s">
        <v>63</v>
      </c>
      <c r="E8" s="71"/>
      <c r="F8" s="37"/>
      <c r="G8" s="37"/>
      <c r="H8" s="38"/>
      <c r="I8" s="38"/>
      <c r="J8" s="39">
        <f>C8*F8</f>
        <v>0</v>
      </c>
      <c r="K8" s="38">
        <f>(G8-F8)*C8</f>
        <v>0</v>
      </c>
      <c r="L8" s="39">
        <f>G8*C8</f>
        <v>0</v>
      </c>
      <c r="M8" s="53"/>
    </row>
    <row r="9" spans="1:13" ht="12.75" x14ac:dyDescent="0.2">
      <c r="A9" s="54"/>
      <c r="B9" s="55" t="s">
        <v>10</v>
      </c>
      <c r="C9" s="56" t="s">
        <v>11</v>
      </c>
      <c r="D9" s="57" t="s">
        <v>11</v>
      </c>
      <c r="E9" s="58"/>
      <c r="F9" s="58"/>
      <c r="G9" s="58"/>
      <c r="H9" s="70"/>
      <c r="I9" s="70"/>
      <c r="J9" s="59">
        <f>SUM(J8:J8)</f>
        <v>0</v>
      </c>
      <c r="K9" s="60">
        <f>SUM(K8:K8)</f>
        <v>0</v>
      </c>
      <c r="L9" s="59">
        <f>SUM(L8:L8)</f>
        <v>0</v>
      </c>
      <c r="M9" s="61"/>
    </row>
    <row r="14" spans="1:13" s="40" customFormat="1" ht="14.25" customHeight="1" x14ac:dyDescent="0.2">
      <c r="B14" s="41"/>
    </row>
  </sheetData>
  <mergeCells count="2">
    <mergeCell ref="C4:K4"/>
    <mergeCell ref="A7:M7"/>
  </mergeCells>
  <pageMargins left="0.11811023622047245" right="0.19685039370078741" top="0.6692913385826772" bottom="0.62992125984251968" header="0.31496062992125984" footer="0.31496062992125984"/>
  <pageSetup scale="70" fitToHeight="0" orientation="landscape" r:id="rId1"/>
  <headerFooter>
    <oddFooter>&amp;C&amp;"Helvetica,Regular"&amp;12&amp;K000000&amp;P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010C2-6857-4639-993D-56740B5271FD}">
  <dimension ref="A2:M14"/>
  <sheetViews>
    <sheetView zoomScaleNormal="100" zoomScalePageLayoutView="130" workbookViewId="0">
      <selection activeCell="C8" sqref="C8"/>
    </sheetView>
  </sheetViews>
  <sheetFormatPr defaultColWidth="8.85546875" defaultRowHeight="14.25" customHeight="1" x14ac:dyDescent="0.2"/>
  <cols>
    <col min="1" max="1" width="4.7109375" style="40" customWidth="1"/>
    <col min="2" max="2" width="32.42578125" style="40" customWidth="1"/>
    <col min="3" max="3" width="14.42578125" style="40" customWidth="1"/>
    <col min="4" max="4" width="11.42578125" style="40" customWidth="1"/>
    <col min="5" max="7" width="15.140625" style="40" customWidth="1"/>
    <col min="8" max="8" width="13" style="40" customWidth="1"/>
    <col min="9" max="9" width="14.7109375" style="40" customWidth="1"/>
    <col min="10" max="10" width="14.42578125" style="40" customWidth="1"/>
    <col min="11" max="11" width="12.28515625" style="40" customWidth="1"/>
    <col min="12" max="12" width="14.42578125" style="40" customWidth="1"/>
    <col min="13" max="13" width="13.28515625" style="40" customWidth="1"/>
    <col min="14" max="246" width="8.85546875" style="2" customWidth="1"/>
    <col min="247" max="16384" width="8.85546875" style="2"/>
  </cols>
  <sheetData>
    <row r="2" spans="1:13" ht="15" customHeight="1" x14ac:dyDescent="0.2">
      <c r="A2" s="13"/>
      <c r="B2" s="3" t="s">
        <v>0</v>
      </c>
      <c r="C2" s="20">
        <v>14</v>
      </c>
      <c r="E2" s="4"/>
      <c r="F2" s="4"/>
      <c r="G2" s="4"/>
      <c r="H2" s="4"/>
      <c r="I2" s="4"/>
      <c r="J2" s="4"/>
      <c r="K2" s="4" t="s">
        <v>116</v>
      </c>
      <c r="L2" s="4"/>
      <c r="M2" s="5"/>
    </row>
    <row r="3" spans="1:13" ht="13.7" customHeight="1" x14ac:dyDescent="0.2">
      <c r="A3" s="13"/>
      <c r="B3" s="6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0.25" customHeight="1" x14ac:dyDescent="0.2">
      <c r="A4" s="13"/>
      <c r="B4" s="3" t="s">
        <v>1</v>
      </c>
      <c r="C4" s="76" t="s">
        <v>84</v>
      </c>
      <c r="D4" s="77"/>
      <c r="E4" s="77"/>
      <c r="F4" s="77"/>
      <c r="G4" s="77"/>
      <c r="H4" s="77"/>
      <c r="I4" s="77"/>
      <c r="J4" s="77"/>
      <c r="K4" s="78"/>
      <c r="L4" s="7"/>
      <c r="M4" s="5"/>
    </row>
    <row r="5" spans="1:13" ht="10.5" customHeight="1" x14ac:dyDescent="0.2">
      <c r="A5" s="14"/>
      <c r="B5" s="16"/>
      <c r="C5" s="15"/>
      <c r="D5" s="15"/>
      <c r="E5" s="15"/>
      <c r="F5" s="15"/>
      <c r="G5" s="15"/>
      <c r="H5" s="15"/>
      <c r="I5" s="15"/>
      <c r="J5" s="15"/>
      <c r="K5" s="15"/>
      <c r="L5" s="15"/>
      <c r="M5" s="8"/>
    </row>
    <row r="6" spans="1:13" ht="38.25" x14ac:dyDescent="0.2">
      <c r="A6" s="21" t="s">
        <v>2</v>
      </c>
      <c r="B6" s="22" t="s">
        <v>12</v>
      </c>
      <c r="C6" s="22" t="s">
        <v>13</v>
      </c>
      <c r="D6" s="21" t="s">
        <v>3</v>
      </c>
      <c r="E6" s="22" t="s">
        <v>14</v>
      </c>
      <c r="F6" s="22" t="s">
        <v>15</v>
      </c>
      <c r="G6" s="22" t="s">
        <v>16</v>
      </c>
      <c r="H6" s="21" t="s">
        <v>4</v>
      </c>
      <c r="I6" s="21" t="s">
        <v>5</v>
      </c>
      <c r="J6" s="22" t="s">
        <v>6</v>
      </c>
      <c r="K6" s="21" t="s">
        <v>7</v>
      </c>
      <c r="L6" s="23" t="s">
        <v>8</v>
      </c>
      <c r="M6" s="24" t="s">
        <v>9</v>
      </c>
    </row>
    <row r="7" spans="1:13" ht="56.25" customHeight="1" x14ac:dyDescent="0.2">
      <c r="A7" s="82" t="s">
        <v>85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4"/>
    </row>
    <row r="8" spans="1:13" ht="27.75" customHeight="1" x14ac:dyDescent="0.2">
      <c r="A8" s="34">
        <v>1</v>
      </c>
      <c r="B8" s="35" t="s">
        <v>84</v>
      </c>
      <c r="C8" s="52">
        <v>200</v>
      </c>
      <c r="D8" s="36" t="s">
        <v>18</v>
      </c>
      <c r="E8" s="71"/>
      <c r="F8" s="37"/>
      <c r="G8" s="37"/>
      <c r="H8" s="38"/>
      <c r="I8" s="38"/>
      <c r="J8" s="39">
        <f>C8*F8</f>
        <v>0</v>
      </c>
      <c r="K8" s="38">
        <f>(G8-F8)*C8</f>
        <v>0</v>
      </c>
      <c r="L8" s="39">
        <f>G8*C8</f>
        <v>0</v>
      </c>
      <c r="M8" s="53"/>
    </row>
    <row r="9" spans="1:13" ht="12.75" x14ac:dyDescent="0.2">
      <c r="A9" s="54"/>
      <c r="B9" s="55" t="s">
        <v>10</v>
      </c>
      <c r="C9" s="56" t="s">
        <v>11</v>
      </c>
      <c r="D9" s="57" t="s">
        <v>11</v>
      </c>
      <c r="E9" s="58"/>
      <c r="F9" s="58"/>
      <c r="G9" s="58"/>
      <c r="H9" s="70"/>
      <c r="I9" s="70"/>
      <c r="J9" s="59">
        <f>SUM(J8:J8)</f>
        <v>0</v>
      </c>
      <c r="K9" s="60">
        <f>SUM(K8:K8)</f>
        <v>0</v>
      </c>
      <c r="L9" s="59">
        <f>SUM(L8:L8)</f>
        <v>0</v>
      </c>
      <c r="M9" s="61"/>
    </row>
    <row r="14" spans="1:13" s="40" customFormat="1" ht="14.25" customHeight="1" x14ac:dyDescent="0.2">
      <c r="B14" s="41"/>
    </row>
  </sheetData>
  <mergeCells count="2">
    <mergeCell ref="C4:K4"/>
    <mergeCell ref="A7:M7"/>
  </mergeCells>
  <pageMargins left="0.11811023622047245" right="0.19685039370078741" top="0.6692913385826772" bottom="0.62992125984251968" header="0.31496062992125984" footer="0.31496062992125984"/>
  <pageSetup scale="70" fitToHeight="0" orientation="landscape" r:id="rId1"/>
  <headerFooter>
    <oddFooter>&amp;C&amp;"Helvetica,Regular"&amp;12&amp;K000000&amp;P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21A45-8E07-4201-B986-EA70AD2E092A}">
  <dimension ref="A2:M14"/>
  <sheetViews>
    <sheetView zoomScaleNormal="100" zoomScalePageLayoutView="130" workbookViewId="0">
      <selection activeCell="C8" sqref="C8"/>
    </sheetView>
  </sheetViews>
  <sheetFormatPr defaultColWidth="8.85546875" defaultRowHeight="14.25" customHeight="1" x14ac:dyDescent="0.2"/>
  <cols>
    <col min="1" max="1" width="4.7109375" style="40" customWidth="1"/>
    <col min="2" max="2" width="32.42578125" style="40" customWidth="1"/>
    <col min="3" max="3" width="14.42578125" style="40" customWidth="1"/>
    <col min="4" max="4" width="11.42578125" style="40" customWidth="1"/>
    <col min="5" max="7" width="15.140625" style="40" customWidth="1"/>
    <col min="8" max="8" width="13" style="40" customWidth="1"/>
    <col min="9" max="9" width="14.7109375" style="40" customWidth="1"/>
    <col min="10" max="10" width="14.42578125" style="40" customWidth="1"/>
    <col min="11" max="11" width="12.28515625" style="40" customWidth="1"/>
    <col min="12" max="12" width="14.42578125" style="40" customWidth="1"/>
    <col min="13" max="13" width="13.28515625" style="40" customWidth="1"/>
    <col min="14" max="246" width="8.85546875" style="2" customWidth="1"/>
    <col min="247" max="16384" width="8.85546875" style="2"/>
  </cols>
  <sheetData>
    <row r="2" spans="1:13" ht="15" customHeight="1" x14ac:dyDescent="0.2">
      <c r="A2" s="13"/>
      <c r="B2" s="3" t="s">
        <v>0</v>
      </c>
      <c r="C2" s="20">
        <v>15</v>
      </c>
      <c r="E2" s="4"/>
      <c r="F2" s="4"/>
      <c r="G2" s="4"/>
      <c r="H2" s="4"/>
      <c r="I2" s="4"/>
      <c r="J2" s="4"/>
      <c r="K2" s="4" t="s">
        <v>116</v>
      </c>
      <c r="L2" s="4"/>
      <c r="M2" s="5"/>
    </row>
    <row r="3" spans="1:13" ht="13.7" customHeight="1" x14ac:dyDescent="0.2">
      <c r="A3" s="13"/>
      <c r="B3" s="6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0.25" customHeight="1" x14ac:dyDescent="0.2">
      <c r="A4" s="13"/>
      <c r="B4" s="3" t="s">
        <v>1</v>
      </c>
      <c r="C4" s="76" t="s">
        <v>86</v>
      </c>
      <c r="D4" s="77"/>
      <c r="E4" s="77"/>
      <c r="F4" s="77"/>
      <c r="G4" s="77"/>
      <c r="H4" s="77"/>
      <c r="I4" s="77"/>
      <c r="J4" s="77"/>
      <c r="K4" s="78"/>
      <c r="L4" s="7"/>
      <c r="M4" s="5"/>
    </row>
    <row r="5" spans="1:13" ht="10.5" customHeight="1" x14ac:dyDescent="0.2">
      <c r="A5" s="14"/>
      <c r="B5" s="16"/>
      <c r="C5" s="15"/>
      <c r="D5" s="15"/>
      <c r="E5" s="15"/>
      <c r="F5" s="15"/>
      <c r="G5" s="15"/>
      <c r="H5" s="15"/>
      <c r="I5" s="15"/>
      <c r="J5" s="15"/>
      <c r="K5" s="15"/>
      <c r="L5" s="15"/>
      <c r="M5" s="8"/>
    </row>
    <row r="6" spans="1:13" ht="38.25" x14ac:dyDescent="0.2">
      <c r="A6" s="21" t="s">
        <v>2</v>
      </c>
      <c r="B6" s="22" t="s">
        <v>12</v>
      </c>
      <c r="C6" s="22" t="s">
        <v>13</v>
      </c>
      <c r="D6" s="21" t="s">
        <v>3</v>
      </c>
      <c r="E6" s="22" t="s">
        <v>14</v>
      </c>
      <c r="F6" s="22" t="s">
        <v>15</v>
      </c>
      <c r="G6" s="22" t="s">
        <v>16</v>
      </c>
      <c r="H6" s="21" t="s">
        <v>4</v>
      </c>
      <c r="I6" s="21" t="s">
        <v>5</v>
      </c>
      <c r="J6" s="22" t="s">
        <v>6</v>
      </c>
      <c r="K6" s="21" t="s">
        <v>7</v>
      </c>
      <c r="L6" s="23" t="s">
        <v>8</v>
      </c>
      <c r="M6" s="24" t="s">
        <v>9</v>
      </c>
    </row>
    <row r="7" spans="1:13" ht="56.25" customHeight="1" x14ac:dyDescent="0.2">
      <c r="A7" s="82" t="s">
        <v>89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4"/>
    </row>
    <row r="8" spans="1:13" ht="27.75" customHeight="1" x14ac:dyDescent="0.2">
      <c r="A8" s="72">
        <v>1</v>
      </c>
      <c r="B8" s="33" t="s">
        <v>87</v>
      </c>
      <c r="C8" s="46">
        <v>100</v>
      </c>
      <c r="D8" s="73" t="s">
        <v>17</v>
      </c>
      <c r="E8" s="48"/>
      <c r="F8" s="31"/>
      <c r="G8" s="31"/>
      <c r="H8" s="32"/>
      <c r="I8" s="42"/>
      <c r="J8" s="74">
        <f>C8*F8</f>
        <v>0</v>
      </c>
      <c r="K8" s="75">
        <f>(G8-F8)*C8</f>
        <v>0</v>
      </c>
      <c r="L8" s="74">
        <f>G8*C8</f>
        <v>0</v>
      </c>
      <c r="M8" s="44"/>
    </row>
    <row r="9" spans="1:13" ht="12.75" x14ac:dyDescent="0.2">
      <c r="A9" s="54"/>
      <c r="B9" s="55" t="s">
        <v>10</v>
      </c>
      <c r="C9" s="56" t="s">
        <v>11</v>
      </c>
      <c r="D9" s="57" t="s">
        <v>11</v>
      </c>
      <c r="E9" s="58"/>
      <c r="F9" s="58"/>
      <c r="G9" s="58"/>
      <c r="H9" s="70"/>
      <c r="I9" s="70"/>
      <c r="J9" s="59">
        <f>SUM(J8:J8)</f>
        <v>0</v>
      </c>
      <c r="K9" s="60">
        <f>SUM(K8:K8)</f>
        <v>0</v>
      </c>
      <c r="L9" s="59">
        <f>SUM(L8:L8)</f>
        <v>0</v>
      </c>
      <c r="M9" s="61"/>
    </row>
    <row r="14" spans="1:13" s="40" customFormat="1" ht="14.25" customHeight="1" x14ac:dyDescent="0.2">
      <c r="B14" s="41"/>
    </row>
  </sheetData>
  <mergeCells count="2">
    <mergeCell ref="C4:K4"/>
    <mergeCell ref="A7:M7"/>
  </mergeCells>
  <pageMargins left="0.11811023622047245" right="0.19685039370078741" top="0.6692913385826772" bottom="0.62992125984251968" header="0.31496062992125984" footer="0.31496062992125984"/>
  <pageSetup scale="70" fitToHeight="0" orientation="landscape" r:id="rId1"/>
  <headerFooter>
    <oddFooter>&amp;C&amp;"Helvetica,Regular"&amp;12&amp;K000000&amp;P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26B76-C6B8-494F-B982-EB4BFCE85BB6}">
  <dimension ref="A2:M14"/>
  <sheetViews>
    <sheetView zoomScaleNormal="100" zoomScalePageLayoutView="130" workbookViewId="0">
      <selection activeCell="C8" sqref="C8"/>
    </sheetView>
  </sheetViews>
  <sheetFormatPr defaultColWidth="8.85546875" defaultRowHeight="14.25" customHeight="1" x14ac:dyDescent="0.2"/>
  <cols>
    <col min="1" max="1" width="4.7109375" style="40" customWidth="1"/>
    <col min="2" max="2" width="32.42578125" style="40" customWidth="1"/>
    <col min="3" max="3" width="14.42578125" style="40" customWidth="1"/>
    <col min="4" max="4" width="11.42578125" style="40" customWidth="1"/>
    <col min="5" max="7" width="15.140625" style="40" customWidth="1"/>
    <col min="8" max="8" width="13" style="40" customWidth="1"/>
    <col min="9" max="9" width="14.7109375" style="40" customWidth="1"/>
    <col min="10" max="10" width="14.42578125" style="40" customWidth="1"/>
    <col min="11" max="11" width="12.28515625" style="40" customWidth="1"/>
    <col min="12" max="12" width="14.42578125" style="40" customWidth="1"/>
    <col min="13" max="13" width="13.28515625" style="40" customWidth="1"/>
    <col min="14" max="246" width="8.85546875" style="2" customWidth="1"/>
    <col min="247" max="16384" width="8.85546875" style="2"/>
  </cols>
  <sheetData>
    <row r="2" spans="1:13" ht="15" customHeight="1" x14ac:dyDescent="0.2">
      <c r="A2" s="13"/>
      <c r="B2" s="3" t="s">
        <v>0</v>
      </c>
      <c r="C2" s="20">
        <v>16</v>
      </c>
      <c r="E2" s="4"/>
      <c r="F2" s="4"/>
      <c r="G2" s="4"/>
      <c r="H2" s="4"/>
      <c r="I2" s="4"/>
      <c r="J2" s="4"/>
      <c r="K2" s="4" t="s">
        <v>116</v>
      </c>
      <c r="L2" s="4"/>
      <c r="M2" s="5"/>
    </row>
    <row r="3" spans="1:13" ht="13.7" customHeight="1" x14ac:dyDescent="0.2">
      <c r="A3" s="13"/>
      <c r="B3" s="6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0.25" customHeight="1" x14ac:dyDescent="0.2">
      <c r="A4" s="13"/>
      <c r="B4" s="3" t="s">
        <v>1</v>
      </c>
      <c r="C4" s="76" t="s">
        <v>88</v>
      </c>
      <c r="D4" s="77"/>
      <c r="E4" s="77"/>
      <c r="F4" s="77"/>
      <c r="G4" s="77"/>
      <c r="H4" s="77"/>
      <c r="I4" s="77"/>
      <c r="J4" s="77"/>
      <c r="K4" s="78"/>
      <c r="L4" s="7"/>
      <c r="M4" s="5"/>
    </row>
    <row r="5" spans="1:13" ht="10.5" customHeight="1" x14ac:dyDescent="0.2">
      <c r="A5" s="14"/>
      <c r="B5" s="16"/>
      <c r="C5" s="15"/>
      <c r="D5" s="15"/>
      <c r="E5" s="15"/>
      <c r="F5" s="15"/>
      <c r="G5" s="15"/>
      <c r="H5" s="15"/>
      <c r="I5" s="15"/>
      <c r="J5" s="15"/>
      <c r="K5" s="15"/>
      <c r="L5" s="15"/>
      <c r="M5" s="8"/>
    </row>
    <row r="6" spans="1:13" ht="38.25" x14ac:dyDescent="0.2">
      <c r="A6" s="21" t="s">
        <v>2</v>
      </c>
      <c r="B6" s="22" t="s">
        <v>12</v>
      </c>
      <c r="C6" s="22" t="s">
        <v>13</v>
      </c>
      <c r="D6" s="21" t="s">
        <v>3</v>
      </c>
      <c r="E6" s="22" t="s">
        <v>14</v>
      </c>
      <c r="F6" s="22" t="s">
        <v>15</v>
      </c>
      <c r="G6" s="22" t="s">
        <v>16</v>
      </c>
      <c r="H6" s="21" t="s">
        <v>4</v>
      </c>
      <c r="I6" s="21" t="s">
        <v>5</v>
      </c>
      <c r="J6" s="22" t="s">
        <v>6</v>
      </c>
      <c r="K6" s="21" t="s">
        <v>7</v>
      </c>
      <c r="L6" s="23" t="s">
        <v>8</v>
      </c>
      <c r="M6" s="24" t="s">
        <v>9</v>
      </c>
    </row>
    <row r="7" spans="1:13" ht="45.75" customHeight="1" x14ac:dyDescent="0.2">
      <c r="A7" s="82" t="s">
        <v>91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4"/>
    </row>
    <row r="8" spans="1:13" ht="33" customHeight="1" x14ac:dyDescent="0.2">
      <c r="A8" s="34">
        <v>1</v>
      </c>
      <c r="B8" s="35" t="s">
        <v>90</v>
      </c>
      <c r="C8" s="52">
        <v>100</v>
      </c>
      <c r="D8" s="36" t="s">
        <v>17</v>
      </c>
      <c r="E8" s="71"/>
      <c r="F8" s="37"/>
      <c r="G8" s="37"/>
      <c r="H8" s="38"/>
      <c r="I8" s="38"/>
      <c r="J8" s="39">
        <f>C8*F8</f>
        <v>0</v>
      </c>
      <c r="K8" s="38">
        <f>(G8-F8)*C8</f>
        <v>0</v>
      </c>
      <c r="L8" s="39">
        <f>G8*C8</f>
        <v>0</v>
      </c>
      <c r="M8" s="53"/>
    </row>
    <row r="9" spans="1:13" ht="12.75" x14ac:dyDescent="0.2">
      <c r="A9" s="54"/>
      <c r="B9" s="55" t="s">
        <v>10</v>
      </c>
      <c r="C9" s="56" t="s">
        <v>11</v>
      </c>
      <c r="D9" s="57" t="s">
        <v>11</v>
      </c>
      <c r="E9" s="58"/>
      <c r="F9" s="58"/>
      <c r="G9" s="58"/>
      <c r="H9" s="70"/>
      <c r="I9" s="70"/>
      <c r="J9" s="59">
        <f>SUM(J8:J8)</f>
        <v>0</v>
      </c>
      <c r="K9" s="60">
        <f>SUM(K8:K8)</f>
        <v>0</v>
      </c>
      <c r="L9" s="59">
        <f>SUM(L8:L8)</f>
        <v>0</v>
      </c>
      <c r="M9" s="61"/>
    </row>
    <row r="14" spans="1:13" s="40" customFormat="1" ht="14.25" customHeight="1" x14ac:dyDescent="0.2">
      <c r="B14" s="41"/>
    </row>
  </sheetData>
  <mergeCells count="2">
    <mergeCell ref="C4:K4"/>
    <mergeCell ref="A7:M7"/>
  </mergeCells>
  <pageMargins left="0.11811023622047245" right="0.19685039370078741" top="0.6692913385826772" bottom="0.62992125984251968" header="0.31496062992125984" footer="0.31496062992125984"/>
  <pageSetup scale="70" fitToHeight="0" orientation="landscape" r:id="rId1"/>
  <headerFooter>
    <oddFooter>&amp;C&amp;"Helvetica,Regular"&amp;12&amp;K000000&amp;P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F8222-7344-4582-8D55-30FC2113F600}">
  <dimension ref="A2:M14"/>
  <sheetViews>
    <sheetView zoomScaleNormal="100" zoomScalePageLayoutView="130" workbookViewId="0">
      <selection activeCell="C12" sqref="C12"/>
    </sheetView>
  </sheetViews>
  <sheetFormatPr defaultColWidth="8.85546875" defaultRowHeight="14.25" customHeight="1" x14ac:dyDescent="0.2"/>
  <cols>
    <col min="1" max="1" width="4.7109375" style="40" customWidth="1"/>
    <col min="2" max="2" width="32.42578125" style="40" customWidth="1"/>
    <col min="3" max="3" width="14.42578125" style="40" customWidth="1"/>
    <col min="4" max="4" width="11.42578125" style="40" customWidth="1"/>
    <col min="5" max="7" width="15.140625" style="40" customWidth="1"/>
    <col min="8" max="8" width="13" style="40" customWidth="1"/>
    <col min="9" max="9" width="14.7109375" style="40" customWidth="1"/>
    <col min="10" max="10" width="14.42578125" style="40" customWidth="1"/>
    <col min="11" max="11" width="12.28515625" style="40" customWidth="1"/>
    <col min="12" max="12" width="14.42578125" style="40" customWidth="1"/>
    <col min="13" max="13" width="13.28515625" style="40" customWidth="1"/>
    <col min="14" max="246" width="8.85546875" style="2" customWidth="1"/>
    <col min="247" max="16384" width="8.85546875" style="2"/>
  </cols>
  <sheetData>
    <row r="2" spans="1:13" ht="15" customHeight="1" x14ac:dyDescent="0.2">
      <c r="A2" s="13"/>
      <c r="B2" s="3" t="s">
        <v>0</v>
      </c>
      <c r="C2" s="20">
        <v>17</v>
      </c>
      <c r="E2" s="4"/>
      <c r="F2" s="4"/>
      <c r="G2" s="4"/>
      <c r="H2" s="4"/>
      <c r="I2" s="4"/>
      <c r="J2" s="4"/>
      <c r="K2" s="4" t="s">
        <v>116</v>
      </c>
      <c r="L2" s="4"/>
      <c r="M2" s="5"/>
    </row>
    <row r="3" spans="1:13" ht="13.7" customHeight="1" x14ac:dyDescent="0.2">
      <c r="A3" s="13"/>
      <c r="B3" s="6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0.25" customHeight="1" x14ac:dyDescent="0.2">
      <c r="A4" s="13"/>
      <c r="B4" s="3" t="s">
        <v>1</v>
      </c>
      <c r="C4" s="76" t="s">
        <v>94</v>
      </c>
      <c r="D4" s="77"/>
      <c r="E4" s="77"/>
      <c r="F4" s="77"/>
      <c r="G4" s="77"/>
      <c r="H4" s="77"/>
      <c r="I4" s="77"/>
      <c r="J4" s="77"/>
      <c r="K4" s="78"/>
      <c r="L4" s="7"/>
      <c r="M4" s="5"/>
    </row>
    <row r="5" spans="1:13" ht="10.5" customHeight="1" x14ac:dyDescent="0.2">
      <c r="A5" s="14"/>
      <c r="B5" s="16"/>
      <c r="C5" s="15"/>
      <c r="D5" s="15"/>
      <c r="E5" s="15"/>
      <c r="F5" s="15"/>
      <c r="G5" s="15"/>
      <c r="H5" s="15"/>
      <c r="I5" s="15"/>
      <c r="J5" s="15"/>
      <c r="K5" s="15"/>
      <c r="L5" s="15"/>
      <c r="M5" s="8"/>
    </row>
    <row r="6" spans="1:13" ht="38.25" x14ac:dyDescent="0.2">
      <c r="A6" s="21" t="s">
        <v>2</v>
      </c>
      <c r="B6" s="22" t="s">
        <v>12</v>
      </c>
      <c r="C6" s="22" t="s">
        <v>13</v>
      </c>
      <c r="D6" s="21" t="s">
        <v>3</v>
      </c>
      <c r="E6" s="22" t="s">
        <v>14</v>
      </c>
      <c r="F6" s="22" t="s">
        <v>15</v>
      </c>
      <c r="G6" s="22" t="s">
        <v>16</v>
      </c>
      <c r="H6" s="21" t="s">
        <v>4</v>
      </c>
      <c r="I6" s="21" t="s">
        <v>5</v>
      </c>
      <c r="J6" s="22" t="s">
        <v>6</v>
      </c>
      <c r="K6" s="21" t="s">
        <v>7</v>
      </c>
      <c r="L6" s="23" t="s">
        <v>8</v>
      </c>
      <c r="M6" s="24" t="s">
        <v>9</v>
      </c>
    </row>
    <row r="7" spans="1:13" ht="45.75" customHeight="1" x14ac:dyDescent="0.2">
      <c r="A7" s="82" t="s">
        <v>115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4"/>
    </row>
    <row r="8" spans="1:13" ht="33" customHeight="1" x14ac:dyDescent="0.2">
      <c r="A8" s="34">
        <v>1</v>
      </c>
      <c r="B8" s="35" t="s">
        <v>92</v>
      </c>
      <c r="C8" s="52">
        <v>200</v>
      </c>
      <c r="D8" s="36" t="s">
        <v>17</v>
      </c>
      <c r="E8" s="71"/>
      <c r="F8" s="37"/>
      <c r="G8" s="37"/>
      <c r="H8" s="38"/>
      <c r="I8" s="38"/>
      <c r="J8" s="39">
        <f>C8*F8</f>
        <v>0</v>
      </c>
      <c r="K8" s="38">
        <f>(G8-F8)*C8</f>
        <v>0</v>
      </c>
      <c r="L8" s="39">
        <f>G8*C8</f>
        <v>0</v>
      </c>
      <c r="M8" s="53"/>
    </row>
    <row r="9" spans="1:13" ht="12.75" x14ac:dyDescent="0.2">
      <c r="A9" s="54"/>
      <c r="B9" s="55" t="s">
        <v>10</v>
      </c>
      <c r="C9" s="56" t="s">
        <v>11</v>
      </c>
      <c r="D9" s="57" t="s">
        <v>11</v>
      </c>
      <c r="E9" s="58"/>
      <c r="F9" s="58"/>
      <c r="G9" s="58"/>
      <c r="H9" s="70"/>
      <c r="I9" s="70"/>
      <c r="J9" s="59">
        <f>SUM(J8:J8)</f>
        <v>0</v>
      </c>
      <c r="K9" s="60">
        <f>SUM(K8:K8)</f>
        <v>0</v>
      </c>
      <c r="L9" s="59">
        <f>SUM(L8:L8)</f>
        <v>0</v>
      </c>
      <c r="M9" s="61"/>
    </row>
    <row r="11" spans="1:13" ht="30.75" customHeight="1" x14ac:dyDescent="0.2">
      <c r="A11" s="82" t="s">
        <v>106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4"/>
    </row>
    <row r="12" spans="1:13" ht="18" customHeight="1" x14ac:dyDescent="0.2">
      <c r="A12" s="34">
        <v>1</v>
      </c>
      <c r="B12" s="35" t="s">
        <v>93</v>
      </c>
      <c r="C12" s="52">
        <v>200</v>
      </c>
      <c r="D12" s="36" t="s">
        <v>17</v>
      </c>
      <c r="E12" s="71"/>
      <c r="F12" s="37"/>
      <c r="G12" s="37"/>
      <c r="H12" s="38"/>
      <c r="I12" s="38"/>
      <c r="J12" s="39">
        <f>C12*F12</f>
        <v>0</v>
      </c>
      <c r="K12" s="38">
        <f>(G12-F12)*C12</f>
        <v>0</v>
      </c>
      <c r="L12" s="39">
        <f>G12*C12</f>
        <v>0</v>
      </c>
      <c r="M12" s="53"/>
    </row>
    <row r="13" spans="1:13" ht="14.25" customHeight="1" x14ac:dyDescent="0.2">
      <c r="A13" s="54"/>
      <c r="B13" s="55" t="s">
        <v>10</v>
      </c>
      <c r="C13" s="56" t="s">
        <v>11</v>
      </c>
      <c r="D13" s="57" t="s">
        <v>11</v>
      </c>
      <c r="E13" s="58"/>
      <c r="F13" s="58"/>
      <c r="G13" s="58"/>
      <c r="H13" s="70"/>
      <c r="I13" s="70"/>
      <c r="J13" s="59">
        <f>SUM(J12:J12)</f>
        <v>0</v>
      </c>
      <c r="K13" s="60">
        <f>SUM(K12:K12)</f>
        <v>0</v>
      </c>
      <c r="L13" s="59">
        <f>SUM(L12:L12)</f>
        <v>0</v>
      </c>
      <c r="M13" s="61"/>
    </row>
    <row r="14" spans="1:13" s="40" customFormat="1" ht="14.25" customHeight="1" x14ac:dyDescent="0.2">
      <c r="B14" s="41"/>
    </row>
  </sheetData>
  <mergeCells count="3">
    <mergeCell ref="C4:K4"/>
    <mergeCell ref="A7:M7"/>
    <mergeCell ref="A11:M11"/>
  </mergeCells>
  <pageMargins left="0.11811023622047245" right="0.19685039370078741" top="0.6692913385826772" bottom="0.62992125984251968" header="0.31496062992125984" footer="0.31496062992125984"/>
  <pageSetup scale="70" fitToHeight="0" orientation="landscape" r:id="rId1"/>
  <headerFooter>
    <oddFooter>&amp;C&amp;"Helvetica,Regular"&amp;12&amp;K000000&amp;P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2AB86-AFFC-4355-84E4-B90657ED0DDA}">
  <dimension ref="A2:M11"/>
  <sheetViews>
    <sheetView tabSelected="1" zoomScaleNormal="100" zoomScalePageLayoutView="130" workbookViewId="0">
      <selection activeCell="C8" sqref="C8"/>
    </sheetView>
  </sheetViews>
  <sheetFormatPr defaultColWidth="8.85546875" defaultRowHeight="14.25" customHeight="1" x14ac:dyDescent="0.2"/>
  <cols>
    <col min="1" max="1" width="4.7109375" style="40" customWidth="1"/>
    <col min="2" max="2" width="32.42578125" style="40" customWidth="1"/>
    <col min="3" max="3" width="14.42578125" style="40" customWidth="1"/>
    <col min="4" max="4" width="11.42578125" style="40" customWidth="1"/>
    <col min="5" max="7" width="15.140625" style="40" customWidth="1"/>
    <col min="8" max="8" width="13" style="40" customWidth="1"/>
    <col min="9" max="9" width="14.7109375" style="40" customWidth="1"/>
    <col min="10" max="10" width="14.42578125" style="40" customWidth="1"/>
    <col min="11" max="11" width="12.28515625" style="40" customWidth="1"/>
    <col min="12" max="12" width="14.42578125" style="40" customWidth="1"/>
    <col min="13" max="13" width="13.28515625" style="40" customWidth="1"/>
    <col min="14" max="246" width="8.85546875" style="2" customWidth="1"/>
    <col min="247" max="16384" width="8.85546875" style="2"/>
  </cols>
  <sheetData>
    <row r="2" spans="1:13" ht="15" customHeight="1" x14ac:dyDescent="0.2">
      <c r="A2" s="13"/>
      <c r="B2" s="3" t="s">
        <v>0</v>
      </c>
      <c r="C2" s="20">
        <v>18</v>
      </c>
      <c r="E2" s="4"/>
      <c r="F2" s="4"/>
      <c r="G2" s="4"/>
      <c r="H2" s="4"/>
      <c r="I2" s="4"/>
      <c r="J2" s="4"/>
      <c r="K2" s="4" t="s">
        <v>116</v>
      </c>
      <c r="L2" s="4"/>
      <c r="M2" s="5"/>
    </row>
    <row r="3" spans="1:13" ht="13.7" customHeight="1" x14ac:dyDescent="0.2">
      <c r="A3" s="13"/>
      <c r="B3" s="6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0.25" customHeight="1" x14ac:dyDescent="0.2">
      <c r="A4" s="13"/>
      <c r="B4" s="3" t="s">
        <v>1</v>
      </c>
      <c r="C4" s="76" t="s">
        <v>107</v>
      </c>
      <c r="D4" s="77"/>
      <c r="E4" s="77"/>
      <c r="F4" s="77"/>
      <c r="G4" s="77"/>
      <c r="H4" s="77"/>
      <c r="I4" s="77"/>
      <c r="J4" s="77"/>
      <c r="K4" s="78"/>
      <c r="L4" s="7"/>
      <c r="M4" s="5"/>
    </row>
    <row r="5" spans="1:13" ht="10.5" customHeight="1" x14ac:dyDescent="0.2">
      <c r="A5" s="14"/>
      <c r="B5" s="16"/>
      <c r="C5" s="15"/>
      <c r="D5" s="15"/>
      <c r="E5" s="15"/>
      <c r="F5" s="15"/>
      <c r="G5" s="15"/>
      <c r="H5" s="15"/>
      <c r="I5" s="15"/>
      <c r="J5" s="15"/>
      <c r="K5" s="15"/>
      <c r="L5" s="15"/>
      <c r="M5" s="8"/>
    </row>
    <row r="6" spans="1:13" ht="38.25" x14ac:dyDescent="0.2">
      <c r="A6" s="21" t="s">
        <v>2</v>
      </c>
      <c r="B6" s="22" t="s">
        <v>12</v>
      </c>
      <c r="C6" s="22" t="s">
        <v>13</v>
      </c>
      <c r="D6" s="21" t="s">
        <v>3</v>
      </c>
      <c r="E6" s="22" t="s">
        <v>14</v>
      </c>
      <c r="F6" s="22" t="s">
        <v>15</v>
      </c>
      <c r="G6" s="22" t="s">
        <v>16</v>
      </c>
      <c r="H6" s="21" t="s">
        <v>4</v>
      </c>
      <c r="I6" s="21" t="s">
        <v>5</v>
      </c>
      <c r="J6" s="22" t="s">
        <v>6</v>
      </c>
      <c r="K6" s="21" t="s">
        <v>7</v>
      </c>
      <c r="L6" s="23" t="s">
        <v>8</v>
      </c>
      <c r="M6" s="24" t="s">
        <v>9</v>
      </c>
    </row>
    <row r="7" spans="1:13" ht="45.75" customHeight="1" x14ac:dyDescent="0.2">
      <c r="A7" s="82" t="s">
        <v>108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4"/>
    </row>
    <row r="8" spans="1:13" ht="33" customHeight="1" x14ac:dyDescent="0.2">
      <c r="A8" s="34">
        <v>1</v>
      </c>
      <c r="B8" s="35" t="s">
        <v>92</v>
      </c>
      <c r="C8" s="52">
        <v>400</v>
      </c>
      <c r="D8" s="36" t="s">
        <v>17</v>
      </c>
      <c r="E8" s="71"/>
      <c r="F8" s="37"/>
      <c r="G8" s="37"/>
      <c r="H8" s="38"/>
      <c r="I8" s="38"/>
      <c r="J8" s="39">
        <f>C8*F8</f>
        <v>0</v>
      </c>
      <c r="K8" s="38">
        <f>(G8-F8)*C8</f>
        <v>0</v>
      </c>
      <c r="L8" s="39">
        <f>G8*C8</f>
        <v>0</v>
      </c>
      <c r="M8" s="53"/>
    </row>
    <row r="9" spans="1:13" ht="12.75" x14ac:dyDescent="0.2">
      <c r="A9" s="54"/>
      <c r="B9" s="55" t="s">
        <v>10</v>
      </c>
      <c r="C9" s="56" t="s">
        <v>11</v>
      </c>
      <c r="D9" s="57" t="s">
        <v>11</v>
      </c>
      <c r="E9" s="58"/>
      <c r="F9" s="58"/>
      <c r="G9" s="58"/>
      <c r="H9" s="70"/>
      <c r="I9" s="70"/>
      <c r="J9" s="59">
        <f>SUM(J8:J8)</f>
        <v>0</v>
      </c>
      <c r="K9" s="60">
        <f>SUM(K8:K8)</f>
        <v>0</v>
      </c>
      <c r="L9" s="59">
        <f>SUM(L8:L8)</f>
        <v>0</v>
      </c>
      <c r="M9" s="61"/>
    </row>
    <row r="11" spans="1:13" s="40" customFormat="1" ht="14.25" customHeight="1" x14ac:dyDescent="0.2">
      <c r="B11" s="41"/>
    </row>
  </sheetData>
  <mergeCells count="2">
    <mergeCell ref="C4:K4"/>
    <mergeCell ref="A7:M7"/>
  </mergeCells>
  <pageMargins left="0.11811023622047245" right="0.19685039370078741" top="0.6692913385826772" bottom="0.62992125984251968" header="0.31496062992125984" footer="0.31496062992125984"/>
  <pageSetup scale="70" fitToHeight="0" orientation="landscape" r:id="rId1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D1D50-00A8-4D47-8DF4-6710B000D122}">
  <sheetPr>
    <pageSetUpPr fitToPage="1"/>
  </sheetPr>
  <dimension ref="A2:J14"/>
  <sheetViews>
    <sheetView workbookViewId="0">
      <selection activeCell="C14" sqref="C14"/>
    </sheetView>
  </sheetViews>
  <sheetFormatPr defaultColWidth="8.85546875" defaultRowHeight="14.25" customHeight="1" x14ac:dyDescent="0.2"/>
  <cols>
    <col min="1" max="1" width="4.7109375" style="40" customWidth="1"/>
    <col min="2" max="2" width="32.42578125" style="40" customWidth="1"/>
    <col min="3" max="3" width="14.42578125" style="40" customWidth="1"/>
    <col min="4" max="4" width="11.42578125" style="40" customWidth="1"/>
    <col min="5" max="6" width="15.140625" style="40" customWidth="1"/>
    <col min="7" max="7" width="14.42578125" style="40" customWidth="1"/>
    <col min="8" max="8" width="12.28515625" style="40" customWidth="1"/>
    <col min="9" max="9" width="14.42578125" style="40" customWidth="1"/>
    <col min="10" max="10" width="13.28515625" style="40" customWidth="1"/>
    <col min="11" max="243" width="8.85546875" style="2" customWidth="1"/>
    <col min="244" max="16384" width="8.85546875" style="2"/>
  </cols>
  <sheetData>
    <row r="2" spans="1:10" ht="15" customHeight="1" x14ac:dyDescent="0.2">
      <c r="A2" s="13"/>
      <c r="B2" s="3" t="s">
        <v>0</v>
      </c>
      <c r="C2" s="20">
        <v>2</v>
      </c>
      <c r="E2" s="4"/>
      <c r="F2" s="4"/>
      <c r="G2" s="4"/>
      <c r="H2" s="4" t="s">
        <v>116</v>
      </c>
      <c r="I2" s="4"/>
      <c r="J2" s="5"/>
    </row>
    <row r="3" spans="1:10" ht="13.7" customHeight="1" x14ac:dyDescent="0.2">
      <c r="A3" s="13"/>
      <c r="B3" s="6"/>
      <c r="D3" s="4"/>
      <c r="E3" s="4"/>
      <c r="F3" s="4"/>
      <c r="G3" s="4"/>
      <c r="H3" s="4"/>
      <c r="I3" s="4"/>
      <c r="J3" s="4"/>
    </row>
    <row r="4" spans="1:10" ht="20.25" customHeight="1" x14ac:dyDescent="0.2">
      <c r="A4" s="13"/>
      <c r="B4" s="3" t="s">
        <v>1</v>
      </c>
      <c r="C4" s="76" t="s">
        <v>31</v>
      </c>
      <c r="D4" s="77"/>
      <c r="E4" s="77"/>
      <c r="F4" s="77"/>
      <c r="G4" s="77"/>
      <c r="H4" s="78"/>
      <c r="I4" s="7"/>
      <c r="J4" s="5"/>
    </row>
    <row r="5" spans="1:10" ht="10.5" customHeight="1" x14ac:dyDescent="0.2">
      <c r="A5" s="14"/>
      <c r="B5" s="16"/>
      <c r="C5" s="15"/>
      <c r="D5" s="15"/>
      <c r="E5" s="15"/>
      <c r="F5" s="15"/>
      <c r="G5" s="15"/>
      <c r="H5" s="15"/>
      <c r="I5" s="15"/>
      <c r="J5" s="8"/>
    </row>
    <row r="6" spans="1:10" ht="38.25" x14ac:dyDescent="0.2">
      <c r="A6" s="21" t="s">
        <v>2</v>
      </c>
      <c r="B6" s="22" t="s">
        <v>12</v>
      </c>
      <c r="C6" s="22" t="s">
        <v>13</v>
      </c>
      <c r="D6" s="21" t="s">
        <v>3</v>
      </c>
      <c r="E6" s="22" t="s">
        <v>19</v>
      </c>
      <c r="F6" s="22" t="s">
        <v>20</v>
      </c>
      <c r="G6" s="22" t="s">
        <v>6</v>
      </c>
      <c r="H6" s="21" t="s">
        <v>7</v>
      </c>
      <c r="I6" s="23" t="s">
        <v>8</v>
      </c>
      <c r="J6" s="24" t="s">
        <v>9</v>
      </c>
    </row>
    <row r="7" spans="1:10" ht="58.5" customHeight="1" x14ac:dyDescent="0.2">
      <c r="A7" s="79" t="s">
        <v>112</v>
      </c>
      <c r="B7" s="80"/>
      <c r="C7" s="80"/>
      <c r="D7" s="80"/>
      <c r="E7" s="80"/>
      <c r="F7" s="80"/>
      <c r="G7" s="80"/>
      <c r="H7" s="80"/>
      <c r="I7" s="80"/>
      <c r="J7" s="81"/>
    </row>
    <row r="8" spans="1:10" ht="12.75" x14ac:dyDescent="0.2">
      <c r="A8" s="34">
        <v>1</v>
      </c>
      <c r="B8" s="51" t="s">
        <v>32</v>
      </c>
      <c r="C8" s="52">
        <v>100</v>
      </c>
      <c r="D8" s="36" t="s">
        <v>18</v>
      </c>
      <c r="E8" s="37"/>
      <c r="F8" s="37"/>
      <c r="G8" s="39">
        <f t="shared" ref="G8:G13" si="0">C8*E8</f>
        <v>0</v>
      </c>
      <c r="H8" s="38">
        <f t="shared" ref="H8:H13" si="1">(F8-E8)*C8</f>
        <v>0</v>
      </c>
      <c r="I8" s="39">
        <f t="shared" ref="I8:I13" si="2">F8*C8</f>
        <v>0</v>
      </c>
      <c r="J8" s="53"/>
    </row>
    <row r="9" spans="1:10" ht="12.75" x14ac:dyDescent="0.2">
      <c r="A9" s="34">
        <f>A8+1</f>
        <v>2</v>
      </c>
      <c r="B9" s="51" t="s">
        <v>33</v>
      </c>
      <c r="C9" s="52">
        <v>100</v>
      </c>
      <c r="D9" s="36" t="s">
        <v>18</v>
      </c>
      <c r="E9" s="37"/>
      <c r="F9" s="37"/>
      <c r="G9" s="39">
        <f t="shared" si="0"/>
        <v>0</v>
      </c>
      <c r="H9" s="38">
        <f t="shared" si="1"/>
        <v>0</v>
      </c>
      <c r="I9" s="39">
        <f t="shared" si="2"/>
        <v>0</v>
      </c>
      <c r="J9" s="53"/>
    </row>
    <row r="10" spans="1:10" ht="12.75" x14ac:dyDescent="0.2">
      <c r="A10" s="34">
        <f t="shared" ref="A10:A13" si="3">A9+1</f>
        <v>3</v>
      </c>
      <c r="B10" s="51" t="s">
        <v>34</v>
      </c>
      <c r="C10" s="52">
        <v>100</v>
      </c>
      <c r="D10" s="36" t="s">
        <v>18</v>
      </c>
      <c r="E10" s="37"/>
      <c r="F10" s="37"/>
      <c r="G10" s="39">
        <f t="shared" si="0"/>
        <v>0</v>
      </c>
      <c r="H10" s="38">
        <f t="shared" si="1"/>
        <v>0</v>
      </c>
      <c r="I10" s="39">
        <f t="shared" si="2"/>
        <v>0</v>
      </c>
      <c r="J10" s="53"/>
    </row>
    <row r="11" spans="1:10" ht="12.75" x14ac:dyDescent="0.2">
      <c r="A11" s="34">
        <f t="shared" si="3"/>
        <v>4</v>
      </c>
      <c r="B11" s="51" t="s">
        <v>35</v>
      </c>
      <c r="C11" s="52">
        <v>100</v>
      </c>
      <c r="D11" s="36" t="s">
        <v>18</v>
      </c>
      <c r="E11" s="37"/>
      <c r="F11" s="37"/>
      <c r="G11" s="39">
        <f t="shared" si="0"/>
        <v>0</v>
      </c>
      <c r="H11" s="38">
        <f t="shared" si="1"/>
        <v>0</v>
      </c>
      <c r="I11" s="39">
        <f t="shared" si="2"/>
        <v>0</v>
      </c>
      <c r="J11" s="53"/>
    </row>
    <row r="12" spans="1:10" ht="12.75" x14ac:dyDescent="0.2">
      <c r="A12" s="34">
        <f t="shared" si="3"/>
        <v>5</v>
      </c>
      <c r="B12" s="51" t="s">
        <v>36</v>
      </c>
      <c r="C12" s="52">
        <v>100</v>
      </c>
      <c r="D12" s="36" t="s">
        <v>18</v>
      </c>
      <c r="E12" s="37"/>
      <c r="F12" s="37"/>
      <c r="G12" s="39">
        <f t="shared" si="0"/>
        <v>0</v>
      </c>
      <c r="H12" s="38">
        <f t="shared" si="1"/>
        <v>0</v>
      </c>
      <c r="I12" s="39">
        <f t="shared" si="2"/>
        <v>0</v>
      </c>
      <c r="J12" s="53"/>
    </row>
    <row r="13" spans="1:10" ht="12.75" x14ac:dyDescent="0.2">
      <c r="A13" s="34">
        <f t="shared" si="3"/>
        <v>6</v>
      </c>
      <c r="B13" s="51" t="s">
        <v>37</v>
      </c>
      <c r="C13" s="52">
        <v>100</v>
      </c>
      <c r="D13" s="36" t="s">
        <v>18</v>
      </c>
      <c r="E13" s="37"/>
      <c r="F13" s="37"/>
      <c r="G13" s="39">
        <f t="shared" si="0"/>
        <v>0</v>
      </c>
      <c r="H13" s="38">
        <f t="shared" si="1"/>
        <v>0</v>
      </c>
      <c r="I13" s="39">
        <f t="shared" si="2"/>
        <v>0</v>
      </c>
      <c r="J13" s="53"/>
    </row>
    <row r="14" spans="1:10" ht="12.75" x14ac:dyDescent="0.2">
      <c r="A14" s="54"/>
      <c r="B14" s="55" t="s">
        <v>10</v>
      </c>
      <c r="C14" s="56" t="s">
        <v>11</v>
      </c>
      <c r="D14" s="57" t="s">
        <v>11</v>
      </c>
      <c r="E14" s="58"/>
      <c r="F14" s="58"/>
      <c r="G14" s="59">
        <f>SUM(G8:G13)</f>
        <v>0</v>
      </c>
      <c r="H14" s="60">
        <f>SUM(H8:H13)</f>
        <v>0</v>
      </c>
      <c r="I14" s="59">
        <f>SUM(I8:I13)</f>
        <v>0</v>
      </c>
      <c r="J14" s="61"/>
    </row>
  </sheetData>
  <mergeCells count="2">
    <mergeCell ref="C4:H4"/>
    <mergeCell ref="A7:J7"/>
  </mergeCells>
  <pageMargins left="0.11811023622047245" right="0.19685039370078741" top="0.6692913385826772" bottom="0.62992125984251968" header="0.31496062992125984" footer="0.31496062992125984"/>
  <pageSetup scale="92" fitToHeight="0" orientation="landscape" r:id="rId1"/>
  <headerFooter>
    <oddFooter>&amp;C&amp;"Helvetica,Regular"&amp;12&amp;K000000&amp;P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A1ECC-FD9D-47AF-B3F9-6BA07DAB5649}">
  <sheetPr>
    <pageSetUpPr fitToPage="1"/>
  </sheetPr>
  <dimension ref="A2:J10"/>
  <sheetViews>
    <sheetView workbookViewId="0">
      <selection activeCell="C10" sqref="C10"/>
    </sheetView>
  </sheetViews>
  <sheetFormatPr defaultColWidth="8.85546875" defaultRowHeight="14.25" customHeight="1" x14ac:dyDescent="0.2"/>
  <cols>
    <col min="1" max="1" width="4.7109375" style="40" customWidth="1"/>
    <col min="2" max="2" width="32.42578125" style="40" customWidth="1"/>
    <col min="3" max="3" width="14.42578125" style="40" customWidth="1"/>
    <col min="4" max="4" width="11.42578125" style="40" customWidth="1"/>
    <col min="5" max="6" width="15.140625" style="40" customWidth="1"/>
    <col min="7" max="7" width="14.42578125" style="40" customWidth="1"/>
    <col min="8" max="8" width="12.28515625" style="40" customWidth="1"/>
    <col min="9" max="9" width="14.42578125" style="40" customWidth="1"/>
    <col min="10" max="10" width="13.28515625" style="40" customWidth="1"/>
    <col min="11" max="243" width="8.85546875" style="2" customWidth="1"/>
    <col min="244" max="16384" width="8.85546875" style="2"/>
  </cols>
  <sheetData>
    <row r="2" spans="1:10" ht="15" customHeight="1" x14ac:dyDescent="0.2">
      <c r="A2" s="13"/>
      <c r="B2" s="3" t="s">
        <v>0</v>
      </c>
      <c r="C2" s="20">
        <v>3</v>
      </c>
      <c r="E2" s="4"/>
      <c r="F2" s="4"/>
      <c r="G2" s="4"/>
      <c r="H2" s="4"/>
      <c r="I2" s="4" t="s">
        <v>116</v>
      </c>
      <c r="J2" s="5"/>
    </row>
    <row r="3" spans="1:10" ht="13.7" customHeight="1" x14ac:dyDescent="0.2">
      <c r="A3" s="13"/>
      <c r="B3" s="6"/>
      <c r="D3" s="4"/>
      <c r="E3" s="4"/>
      <c r="F3" s="4"/>
      <c r="G3" s="4"/>
      <c r="H3" s="4"/>
      <c r="I3" s="4"/>
      <c r="J3" s="4"/>
    </row>
    <row r="4" spans="1:10" ht="20.25" customHeight="1" x14ac:dyDescent="0.2">
      <c r="A4" s="13"/>
      <c r="B4" s="3" t="s">
        <v>1</v>
      </c>
      <c r="C4" s="76" t="s">
        <v>38</v>
      </c>
      <c r="D4" s="77"/>
      <c r="E4" s="77"/>
      <c r="F4" s="77"/>
      <c r="G4" s="77"/>
      <c r="H4" s="78"/>
      <c r="I4" s="7"/>
      <c r="J4" s="5"/>
    </row>
    <row r="5" spans="1:10" ht="10.5" customHeight="1" x14ac:dyDescent="0.2">
      <c r="A5" s="14"/>
      <c r="B5" s="16"/>
      <c r="C5" s="15"/>
      <c r="D5" s="15"/>
      <c r="E5" s="15"/>
      <c r="F5" s="15"/>
      <c r="G5" s="15"/>
      <c r="H5" s="15"/>
      <c r="I5" s="15"/>
      <c r="J5" s="8"/>
    </row>
    <row r="6" spans="1:10" ht="38.25" x14ac:dyDescent="0.2">
      <c r="A6" s="21" t="s">
        <v>2</v>
      </c>
      <c r="B6" s="22" t="s">
        <v>12</v>
      </c>
      <c r="C6" s="22" t="s">
        <v>109</v>
      </c>
      <c r="D6" s="21" t="s">
        <v>3</v>
      </c>
      <c r="E6" s="22" t="s">
        <v>19</v>
      </c>
      <c r="F6" s="22" t="s">
        <v>20</v>
      </c>
      <c r="G6" s="22" t="s">
        <v>6</v>
      </c>
      <c r="H6" s="21" t="s">
        <v>7</v>
      </c>
      <c r="I6" s="23" t="s">
        <v>8</v>
      </c>
      <c r="J6" s="24" t="s">
        <v>9</v>
      </c>
    </row>
    <row r="7" spans="1:10" ht="46.5" customHeight="1" x14ac:dyDescent="0.2">
      <c r="A7" s="79" t="s">
        <v>113</v>
      </c>
      <c r="B7" s="80"/>
      <c r="C7" s="80"/>
      <c r="D7" s="80"/>
      <c r="E7" s="80"/>
      <c r="F7" s="80"/>
      <c r="G7" s="80"/>
      <c r="H7" s="80"/>
      <c r="I7" s="80"/>
      <c r="J7" s="81"/>
    </row>
    <row r="8" spans="1:10" ht="25.5" x14ac:dyDescent="0.2">
      <c r="A8" s="25">
        <v>1</v>
      </c>
      <c r="B8" s="50" t="s">
        <v>39</v>
      </c>
      <c r="C8" s="26">
        <v>100</v>
      </c>
      <c r="D8" s="27" t="s">
        <v>71</v>
      </c>
      <c r="E8" s="28"/>
      <c r="F8" s="28"/>
      <c r="G8" s="30">
        <f t="shared" ref="G8:G9" si="0">C8*E8</f>
        <v>0</v>
      </c>
      <c r="H8" s="29">
        <f t="shared" ref="H8:H9" si="1">(F8-E8)*C8</f>
        <v>0</v>
      </c>
      <c r="I8" s="30">
        <f t="shared" ref="I8:I9" si="2">F8*C8</f>
        <v>0</v>
      </c>
      <c r="J8" s="11"/>
    </row>
    <row r="9" spans="1:10" ht="25.5" x14ac:dyDescent="0.2">
      <c r="A9" s="62">
        <f>A8+1</f>
        <v>2</v>
      </c>
      <c r="B9" s="69" t="s">
        <v>40</v>
      </c>
      <c r="C9" s="64">
        <v>100</v>
      </c>
      <c r="D9" s="65" t="s">
        <v>71</v>
      </c>
      <c r="E9" s="66"/>
      <c r="F9" s="66"/>
      <c r="G9" s="67">
        <f t="shared" si="0"/>
        <v>0</v>
      </c>
      <c r="H9" s="32">
        <f t="shared" si="1"/>
        <v>0</v>
      </c>
      <c r="I9" s="67">
        <f t="shared" si="2"/>
        <v>0</v>
      </c>
      <c r="J9" s="68"/>
    </row>
    <row r="10" spans="1:10" ht="12.75" x14ac:dyDescent="0.2">
      <c r="A10" s="54"/>
      <c r="B10" s="55" t="s">
        <v>10</v>
      </c>
      <c r="C10" s="56" t="s">
        <v>11</v>
      </c>
      <c r="D10" s="57" t="s">
        <v>11</v>
      </c>
      <c r="E10" s="58"/>
      <c r="F10" s="58"/>
      <c r="G10" s="59">
        <f>SUM(G8:G9)</f>
        <v>0</v>
      </c>
      <c r="H10" s="60">
        <f>SUM(H8:H9)</f>
        <v>0</v>
      </c>
      <c r="I10" s="59">
        <f>SUM(I8:I9)</f>
        <v>0</v>
      </c>
      <c r="J10" s="61"/>
    </row>
  </sheetData>
  <mergeCells count="2">
    <mergeCell ref="C4:H4"/>
    <mergeCell ref="A7:J7"/>
  </mergeCells>
  <pageMargins left="0.11811023622047245" right="0.19685039370078741" top="0.6692913385826772" bottom="0.62992125984251968" header="0.31496062992125984" footer="0.31496062992125984"/>
  <pageSetup scale="92" fitToHeight="0" orientation="landscape" r:id="rId1"/>
  <headerFooter>
    <oddFooter>&amp;C&amp;"Helvetica,Regular"&amp;12&amp;K000000&amp;P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BDA5A-2B7E-4DAA-B92A-4EA7381B07CC}">
  <sheetPr>
    <pageSetUpPr fitToPage="1"/>
  </sheetPr>
  <dimension ref="A2:J25"/>
  <sheetViews>
    <sheetView workbookViewId="0">
      <selection activeCell="C24" sqref="C24"/>
    </sheetView>
  </sheetViews>
  <sheetFormatPr defaultColWidth="8.85546875" defaultRowHeight="14.25" customHeight="1" x14ac:dyDescent="0.2"/>
  <cols>
    <col min="1" max="1" width="4.7109375" style="40" customWidth="1"/>
    <col min="2" max="2" width="32.42578125" style="40" customWidth="1"/>
    <col min="3" max="3" width="14.42578125" style="40" customWidth="1"/>
    <col min="4" max="4" width="11.42578125" style="40" customWidth="1"/>
    <col min="5" max="6" width="15.140625" style="40" customWidth="1"/>
    <col min="7" max="7" width="14.42578125" style="40" customWidth="1"/>
    <col min="8" max="8" width="12.28515625" style="40" customWidth="1"/>
    <col min="9" max="9" width="14.42578125" style="40" customWidth="1"/>
    <col min="10" max="10" width="13.28515625" style="40" customWidth="1"/>
    <col min="11" max="243" width="8.85546875" style="2" customWidth="1"/>
    <col min="244" max="16384" width="8.85546875" style="2"/>
  </cols>
  <sheetData>
    <row r="2" spans="1:10" ht="15" customHeight="1" x14ac:dyDescent="0.2">
      <c r="A2" s="13"/>
      <c r="B2" s="3" t="s">
        <v>0</v>
      </c>
      <c r="C2" s="20">
        <v>4</v>
      </c>
      <c r="E2" s="4"/>
      <c r="F2" s="4"/>
      <c r="G2" s="4"/>
      <c r="H2" s="4"/>
      <c r="I2" s="4" t="s">
        <v>116</v>
      </c>
      <c r="J2" s="5"/>
    </row>
    <row r="3" spans="1:10" ht="13.7" customHeight="1" x14ac:dyDescent="0.2">
      <c r="A3" s="13"/>
      <c r="B3" s="6"/>
      <c r="D3" s="4"/>
      <c r="E3" s="4"/>
      <c r="F3" s="4"/>
      <c r="G3" s="4"/>
      <c r="H3" s="4"/>
      <c r="I3" s="4"/>
      <c r="J3" s="4"/>
    </row>
    <row r="4" spans="1:10" ht="20.25" customHeight="1" x14ac:dyDescent="0.2">
      <c r="A4" s="13"/>
      <c r="B4" s="3" t="s">
        <v>1</v>
      </c>
      <c r="C4" s="76" t="s">
        <v>41</v>
      </c>
      <c r="D4" s="77"/>
      <c r="E4" s="77"/>
      <c r="F4" s="77"/>
      <c r="G4" s="77"/>
      <c r="H4" s="78"/>
      <c r="I4" s="7"/>
      <c r="J4" s="5"/>
    </row>
    <row r="5" spans="1:10" ht="10.5" customHeight="1" x14ac:dyDescent="0.2">
      <c r="A5" s="14"/>
      <c r="B5" s="16"/>
      <c r="C5" s="15"/>
      <c r="D5" s="15"/>
      <c r="E5" s="15"/>
      <c r="F5" s="15"/>
      <c r="G5" s="15"/>
      <c r="H5" s="15"/>
      <c r="I5" s="15"/>
      <c r="J5" s="8"/>
    </row>
    <row r="6" spans="1:10" ht="38.25" x14ac:dyDescent="0.2">
      <c r="A6" s="21" t="s">
        <v>2</v>
      </c>
      <c r="B6" s="22" t="s">
        <v>12</v>
      </c>
      <c r="C6" s="22" t="s">
        <v>13</v>
      </c>
      <c r="D6" s="21" t="s">
        <v>3</v>
      </c>
      <c r="E6" s="22" t="s">
        <v>19</v>
      </c>
      <c r="F6" s="22" t="s">
        <v>20</v>
      </c>
      <c r="G6" s="22" t="s">
        <v>6</v>
      </c>
      <c r="H6" s="21" t="s">
        <v>7</v>
      </c>
      <c r="I6" s="23" t="s">
        <v>8</v>
      </c>
      <c r="J6" s="24" t="s">
        <v>9</v>
      </c>
    </row>
    <row r="7" spans="1:10" ht="46.5" customHeight="1" x14ac:dyDescent="0.2">
      <c r="A7" s="79" t="s">
        <v>66</v>
      </c>
      <c r="B7" s="80"/>
      <c r="C7" s="80"/>
      <c r="D7" s="80"/>
      <c r="E7" s="80"/>
      <c r="F7" s="80"/>
      <c r="G7" s="80"/>
      <c r="H7" s="80"/>
      <c r="I7" s="80"/>
      <c r="J7" s="81"/>
    </row>
    <row r="8" spans="1:10" ht="12.75" x14ac:dyDescent="0.2">
      <c r="A8" s="25">
        <v>1</v>
      </c>
      <c r="B8" s="17" t="s">
        <v>42</v>
      </c>
      <c r="C8" s="26">
        <v>400</v>
      </c>
      <c r="D8" s="27" t="s">
        <v>18</v>
      </c>
      <c r="E8" s="28"/>
      <c r="F8" s="28"/>
      <c r="G8" s="30">
        <f t="shared" ref="G8:G15" si="0">C8*E8</f>
        <v>0</v>
      </c>
      <c r="H8" s="29">
        <f t="shared" ref="H8:H15" si="1">(F8-E8)*C8</f>
        <v>0</v>
      </c>
      <c r="I8" s="30">
        <f t="shared" ref="I8:I15" si="2">F8*C8</f>
        <v>0</v>
      </c>
      <c r="J8" s="11"/>
    </row>
    <row r="9" spans="1:10" ht="12.75" x14ac:dyDescent="0.2">
      <c r="A9" s="9">
        <f>A8+1</f>
        <v>2</v>
      </c>
      <c r="B9" s="17" t="s">
        <v>43</v>
      </c>
      <c r="C9" s="10">
        <v>400</v>
      </c>
      <c r="D9" s="27" t="s">
        <v>18</v>
      </c>
      <c r="E9" s="19"/>
      <c r="F9" s="19"/>
      <c r="G9" s="30">
        <f t="shared" si="0"/>
        <v>0</v>
      </c>
      <c r="H9" s="29">
        <f t="shared" si="1"/>
        <v>0</v>
      </c>
      <c r="I9" s="30">
        <f t="shared" si="2"/>
        <v>0</v>
      </c>
      <c r="J9" s="12"/>
    </row>
    <row r="10" spans="1:10" ht="12.75" x14ac:dyDescent="0.2">
      <c r="A10" s="25">
        <v>2</v>
      </c>
      <c r="B10" s="18" t="s">
        <v>44</v>
      </c>
      <c r="C10" s="10">
        <v>400</v>
      </c>
      <c r="D10" s="27" t="s">
        <v>18</v>
      </c>
      <c r="E10" s="19"/>
      <c r="F10" s="19"/>
      <c r="G10" s="30">
        <f t="shared" si="0"/>
        <v>0</v>
      </c>
      <c r="H10" s="29">
        <f t="shared" si="1"/>
        <v>0</v>
      </c>
      <c r="I10" s="30">
        <f t="shared" si="2"/>
        <v>0</v>
      </c>
      <c r="J10" s="12"/>
    </row>
    <row r="11" spans="1:10" ht="12.75" x14ac:dyDescent="0.2">
      <c r="A11" s="9">
        <f t="shared" ref="A11" si="3">A10+1</f>
        <v>3</v>
      </c>
      <c r="B11" s="18" t="s">
        <v>51</v>
      </c>
      <c r="C11" s="10">
        <v>400</v>
      </c>
      <c r="D11" s="27" t="s">
        <v>18</v>
      </c>
      <c r="E11" s="19"/>
      <c r="F11" s="19"/>
      <c r="G11" s="30">
        <f t="shared" si="0"/>
        <v>0</v>
      </c>
      <c r="H11" s="29">
        <f t="shared" si="1"/>
        <v>0</v>
      </c>
      <c r="I11" s="30">
        <f t="shared" si="2"/>
        <v>0</v>
      </c>
      <c r="J11" s="12"/>
    </row>
    <row r="12" spans="1:10" ht="12.75" x14ac:dyDescent="0.2">
      <c r="A12" s="25">
        <v>3</v>
      </c>
      <c r="B12" s="18" t="s">
        <v>45</v>
      </c>
      <c r="C12" s="10">
        <v>100</v>
      </c>
      <c r="D12" s="27" t="s">
        <v>18</v>
      </c>
      <c r="E12" s="19"/>
      <c r="F12" s="19"/>
      <c r="G12" s="30">
        <f t="shared" si="0"/>
        <v>0</v>
      </c>
      <c r="H12" s="29">
        <f t="shared" si="1"/>
        <v>0</v>
      </c>
      <c r="I12" s="30">
        <f t="shared" si="2"/>
        <v>0</v>
      </c>
      <c r="J12" s="12"/>
    </row>
    <row r="13" spans="1:10" ht="12.75" x14ac:dyDescent="0.2">
      <c r="A13" s="9">
        <f t="shared" ref="A13" si="4">A12+1</f>
        <v>4</v>
      </c>
      <c r="B13" s="18" t="s">
        <v>46</v>
      </c>
      <c r="C13" s="10">
        <v>100</v>
      </c>
      <c r="D13" s="27" t="s">
        <v>18</v>
      </c>
      <c r="E13" s="19"/>
      <c r="F13" s="19"/>
      <c r="G13" s="30">
        <f t="shared" si="0"/>
        <v>0</v>
      </c>
      <c r="H13" s="29">
        <f t="shared" si="1"/>
        <v>0</v>
      </c>
      <c r="I13" s="30">
        <f t="shared" si="2"/>
        <v>0</v>
      </c>
      <c r="J13" s="12"/>
    </row>
    <row r="14" spans="1:10" ht="12.75" x14ac:dyDescent="0.2">
      <c r="A14" s="25">
        <v>4</v>
      </c>
      <c r="B14" s="18" t="s">
        <v>47</v>
      </c>
      <c r="C14" s="10">
        <v>100</v>
      </c>
      <c r="D14" s="27" t="s">
        <v>18</v>
      </c>
      <c r="E14" s="19"/>
      <c r="F14" s="19"/>
      <c r="G14" s="30">
        <f t="shared" si="0"/>
        <v>0</v>
      </c>
      <c r="H14" s="29">
        <f t="shared" si="1"/>
        <v>0</v>
      </c>
      <c r="I14" s="30">
        <f t="shared" si="2"/>
        <v>0</v>
      </c>
      <c r="J14" s="12"/>
    </row>
    <row r="15" spans="1:10" ht="12.75" x14ac:dyDescent="0.2">
      <c r="A15" s="62">
        <f t="shared" ref="A15" si="5">A14+1</f>
        <v>5</v>
      </c>
      <c r="B15" s="63" t="s">
        <v>48</v>
      </c>
      <c r="C15" s="64">
        <v>100</v>
      </c>
      <c r="D15" s="65" t="s">
        <v>18</v>
      </c>
      <c r="E15" s="66"/>
      <c r="F15" s="66"/>
      <c r="G15" s="67">
        <f t="shared" si="0"/>
        <v>0</v>
      </c>
      <c r="H15" s="32">
        <f t="shared" si="1"/>
        <v>0</v>
      </c>
      <c r="I15" s="67">
        <f t="shared" si="2"/>
        <v>0</v>
      </c>
      <c r="J15" s="68"/>
    </row>
    <row r="16" spans="1:10" ht="12.75" x14ac:dyDescent="0.2">
      <c r="A16" s="54"/>
      <c r="B16" s="55" t="s">
        <v>10</v>
      </c>
      <c r="C16" s="56" t="s">
        <v>11</v>
      </c>
      <c r="D16" s="57" t="s">
        <v>11</v>
      </c>
      <c r="E16" s="58"/>
      <c r="F16" s="58"/>
      <c r="G16" s="59">
        <f>SUM(G8:G15)</f>
        <v>0</v>
      </c>
      <c r="H16" s="60">
        <f>SUM(H8:H15)</f>
        <v>0</v>
      </c>
      <c r="I16" s="59">
        <f>SUM(I8:I15)</f>
        <v>0</v>
      </c>
      <c r="J16" s="61"/>
    </row>
    <row r="19" spans="1:10" ht="36" customHeight="1" x14ac:dyDescent="0.2">
      <c r="A19" s="79" t="s">
        <v>67</v>
      </c>
      <c r="B19" s="80"/>
      <c r="C19" s="80"/>
      <c r="D19" s="80"/>
      <c r="E19" s="80"/>
      <c r="F19" s="80"/>
      <c r="G19" s="80"/>
      <c r="H19" s="80"/>
      <c r="I19" s="80"/>
      <c r="J19" s="81"/>
    </row>
    <row r="20" spans="1:10" ht="14.25" customHeight="1" x14ac:dyDescent="0.2">
      <c r="A20" s="34">
        <v>1</v>
      </c>
      <c r="B20" s="51" t="s">
        <v>70</v>
      </c>
      <c r="C20" s="52">
        <v>40</v>
      </c>
      <c r="D20" s="36" t="s">
        <v>63</v>
      </c>
      <c r="E20" s="37"/>
      <c r="F20" s="37"/>
      <c r="G20" s="39">
        <f t="shared" ref="G20" si="6">C20*E20</f>
        <v>0</v>
      </c>
      <c r="H20" s="38">
        <f t="shared" ref="H20" si="7">(F20-E20)*C20</f>
        <v>0</v>
      </c>
      <c r="I20" s="39">
        <f t="shared" ref="I20" si="8">F20*C20</f>
        <v>0</v>
      </c>
      <c r="J20" s="53"/>
    </row>
    <row r="21" spans="1:10" ht="14.25" customHeight="1" x14ac:dyDescent="0.2">
      <c r="A21" s="54"/>
      <c r="B21" s="55" t="s">
        <v>10</v>
      </c>
      <c r="C21" s="56" t="s">
        <v>11</v>
      </c>
      <c r="D21" s="57" t="s">
        <v>11</v>
      </c>
      <c r="E21" s="58"/>
      <c r="F21" s="58"/>
      <c r="G21" s="59">
        <f>SUM(G20:G20)</f>
        <v>0</v>
      </c>
      <c r="H21" s="60">
        <f>SUM(H20:H20)</f>
        <v>0</v>
      </c>
      <c r="I21" s="59">
        <f>SUM(I20:I20)</f>
        <v>0</v>
      </c>
      <c r="J21" s="61"/>
    </row>
    <row r="23" spans="1:10" ht="58.5" customHeight="1" x14ac:dyDescent="0.2">
      <c r="A23" s="79" t="s">
        <v>68</v>
      </c>
      <c r="B23" s="80"/>
      <c r="C23" s="80"/>
      <c r="D23" s="80"/>
      <c r="E23" s="80"/>
      <c r="F23" s="80"/>
      <c r="G23" s="80"/>
      <c r="H23" s="80"/>
      <c r="I23" s="80"/>
      <c r="J23" s="81"/>
    </row>
    <row r="24" spans="1:10" ht="14.25" customHeight="1" x14ac:dyDescent="0.2">
      <c r="A24" s="34">
        <v>1</v>
      </c>
      <c r="B24" s="51" t="s">
        <v>69</v>
      </c>
      <c r="C24" s="52">
        <v>40</v>
      </c>
      <c r="D24" s="36" t="s">
        <v>18</v>
      </c>
      <c r="E24" s="37"/>
      <c r="F24" s="37"/>
      <c r="G24" s="39">
        <f t="shared" ref="G24" si="9">C24*E24</f>
        <v>0</v>
      </c>
      <c r="H24" s="38">
        <f t="shared" ref="H24" si="10">(F24-E24)*C24</f>
        <v>0</v>
      </c>
      <c r="I24" s="39">
        <f t="shared" ref="I24" si="11">F24*C24</f>
        <v>0</v>
      </c>
      <c r="J24" s="53"/>
    </row>
    <row r="25" spans="1:10" ht="14.25" customHeight="1" x14ac:dyDescent="0.2">
      <c r="A25" s="54"/>
      <c r="B25" s="55" t="s">
        <v>10</v>
      </c>
      <c r="C25" s="56" t="s">
        <v>11</v>
      </c>
      <c r="D25" s="57" t="s">
        <v>11</v>
      </c>
      <c r="E25" s="58"/>
      <c r="F25" s="58"/>
      <c r="G25" s="59">
        <f>SUM(G24:G24)</f>
        <v>0</v>
      </c>
      <c r="H25" s="60">
        <f>SUM(H24:H24)</f>
        <v>0</v>
      </c>
      <c r="I25" s="59">
        <f>SUM(I24:I24)</f>
        <v>0</v>
      </c>
      <c r="J25" s="61"/>
    </row>
  </sheetData>
  <mergeCells count="4">
    <mergeCell ref="C4:H4"/>
    <mergeCell ref="A7:J7"/>
    <mergeCell ref="A19:J19"/>
    <mergeCell ref="A23:J23"/>
  </mergeCells>
  <pageMargins left="0.11811023622047245" right="0.19685039370078741" top="0.6692913385826772" bottom="0.62992125984251968" header="0.31496062992125984" footer="0.31496062992125984"/>
  <pageSetup scale="92" fitToHeight="0" orientation="landscape" r:id="rId1"/>
  <headerFooter>
    <oddFooter>&amp;C&amp;"Helvetica,Regular"&amp;12&amp;K000000&amp;P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ECF83-D775-45B8-AF04-072B07E36766}">
  <sheetPr>
    <pageSetUpPr fitToPage="1"/>
  </sheetPr>
  <dimension ref="A2:J9"/>
  <sheetViews>
    <sheetView workbookViewId="0">
      <selection activeCell="C8" sqref="C8"/>
    </sheetView>
  </sheetViews>
  <sheetFormatPr defaultColWidth="8.85546875" defaultRowHeight="14.25" customHeight="1" x14ac:dyDescent="0.2"/>
  <cols>
    <col min="1" max="1" width="4.7109375" style="40" customWidth="1"/>
    <col min="2" max="2" width="32.42578125" style="40" customWidth="1"/>
    <col min="3" max="3" width="14.42578125" style="40" customWidth="1"/>
    <col min="4" max="4" width="11.42578125" style="40" customWidth="1"/>
    <col min="5" max="6" width="15.140625" style="40" customWidth="1"/>
    <col min="7" max="7" width="14.42578125" style="40" customWidth="1"/>
    <col min="8" max="8" width="12.28515625" style="40" customWidth="1"/>
    <col min="9" max="9" width="14.42578125" style="40" customWidth="1"/>
    <col min="10" max="10" width="13.28515625" style="40" customWidth="1"/>
    <col min="11" max="243" width="8.85546875" style="2" customWidth="1"/>
    <col min="244" max="16384" width="8.85546875" style="2"/>
  </cols>
  <sheetData>
    <row r="2" spans="1:10" ht="15" customHeight="1" x14ac:dyDescent="0.2">
      <c r="A2" s="13"/>
      <c r="B2" s="3" t="s">
        <v>0</v>
      </c>
      <c r="C2" s="20">
        <v>5</v>
      </c>
      <c r="E2" s="4"/>
      <c r="F2" s="4"/>
      <c r="G2" s="4"/>
      <c r="H2" s="4"/>
      <c r="I2" s="4" t="s">
        <v>116</v>
      </c>
      <c r="J2" s="5"/>
    </row>
    <row r="3" spans="1:10" ht="13.7" customHeight="1" x14ac:dyDescent="0.2">
      <c r="A3" s="13"/>
      <c r="B3" s="6"/>
      <c r="D3" s="4"/>
      <c r="E3" s="4"/>
      <c r="F3" s="4"/>
      <c r="G3" s="4"/>
      <c r="H3" s="4"/>
      <c r="I3" s="4"/>
      <c r="J3" s="4"/>
    </row>
    <row r="4" spans="1:10" ht="20.25" customHeight="1" x14ac:dyDescent="0.2">
      <c r="A4" s="13"/>
      <c r="B4" s="3" t="s">
        <v>1</v>
      </c>
      <c r="C4" s="76" t="s">
        <v>49</v>
      </c>
      <c r="D4" s="77"/>
      <c r="E4" s="77"/>
      <c r="F4" s="77"/>
      <c r="G4" s="77"/>
      <c r="H4" s="78"/>
      <c r="I4" s="7"/>
      <c r="J4" s="5"/>
    </row>
    <row r="5" spans="1:10" ht="10.5" customHeight="1" x14ac:dyDescent="0.2">
      <c r="A5" s="14"/>
      <c r="B5" s="16"/>
      <c r="C5" s="15"/>
      <c r="D5" s="15"/>
      <c r="E5" s="15"/>
      <c r="F5" s="15"/>
      <c r="G5" s="15"/>
      <c r="H5" s="15"/>
      <c r="I5" s="15"/>
      <c r="J5" s="8"/>
    </row>
    <row r="6" spans="1:10" ht="38.25" x14ac:dyDescent="0.2">
      <c r="A6" s="21" t="s">
        <v>2</v>
      </c>
      <c r="B6" s="22" t="s">
        <v>12</v>
      </c>
      <c r="C6" s="22" t="s">
        <v>13</v>
      </c>
      <c r="D6" s="21" t="s">
        <v>3</v>
      </c>
      <c r="E6" s="22" t="s">
        <v>19</v>
      </c>
      <c r="F6" s="22" t="s">
        <v>20</v>
      </c>
      <c r="G6" s="22" t="s">
        <v>6</v>
      </c>
      <c r="H6" s="21" t="s">
        <v>7</v>
      </c>
      <c r="I6" s="23" t="s">
        <v>8</v>
      </c>
      <c r="J6" s="24" t="s">
        <v>9</v>
      </c>
    </row>
    <row r="7" spans="1:10" ht="46.5" customHeight="1" x14ac:dyDescent="0.2">
      <c r="A7" s="79" t="s">
        <v>50</v>
      </c>
      <c r="B7" s="80"/>
      <c r="C7" s="80"/>
      <c r="D7" s="80"/>
      <c r="E7" s="80"/>
      <c r="F7" s="80"/>
      <c r="G7" s="80"/>
      <c r="H7" s="80"/>
      <c r="I7" s="80"/>
      <c r="J7" s="81"/>
    </row>
    <row r="8" spans="1:10" ht="12.75" x14ac:dyDescent="0.2">
      <c r="A8" s="34">
        <v>1</v>
      </c>
      <c r="B8" s="51" t="s">
        <v>51</v>
      </c>
      <c r="C8" s="52">
        <v>40</v>
      </c>
      <c r="D8" s="36" t="s">
        <v>18</v>
      </c>
      <c r="E8" s="37"/>
      <c r="F8" s="37"/>
      <c r="G8" s="39">
        <f t="shared" ref="G8" si="0">C8*E8</f>
        <v>0</v>
      </c>
      <c r="H8" s="38">
        <f t="shared" ref="H8" si="1">(F8-E8)*C8</f>
        <v>0</v>
      </c>
      <c r="I8" s="39">
        <f t="shared" ref="I8" si="2">F8*C8</f>
        <v>0</v>
      </c>
      <c r="J8" s="53"/>
    </row>
    <row r="9" spans="1:10" ht="12.75" x14ac:dyDescent="0.2">
      <c r="A9" s="54"/>
      <c r="B9" s="55" t="s">
        <v>10</v>
      </c>
      <c r="C9" s="56" t="s">
        <v>11</v>
      </c>
      <c r="D9" s="57" t="s">
        <v>11</v>
      </c>
      <c r="E9" s="58"/>
      <c r="F9" s="58"/>
      <c r="G9" s="59">
        <f>SUM(G8:G8)</f>
        <v>0</v>
      </c>
      <c r="H9" s="60">
        <f>SUM(H8:H8)</f>
        <v>0</v>
      </c>
      <c r="I9" s="59">
        <f>SUM(I8:I8)</f>
        <v>0</v>
      </c>
      <c r="J9" s="61"/>
    </row>
  </sheetData>
  <mergeCells count="2">
    <mergeCell ref="C4:H4"/>
    <mergeCell ref="A7:J7"/>
  </mergeCells>
  <pageMargins left="0.11811023622047245" right="0.19685039370078741" top="0.6692913385826772" bottom="0.62992125984251968" header="0.31496062992125984" footer="0.31496062992125984"/>
  <pageSetup scale="92" fitToHeight="0" orientation="landscape" r:id="rId1"/>
  <headerFooter>
    <oddFooter>&amp;C&amp;"Helvetica,Regular"&amp;12&amp;K000000&amp;P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288DD-5FF9-4B63-9298-C99EF8026F84}">
  <sheetPr>
    <pageSetUpPr fitToPage="1"/>
  </sheetPr>
  <dimension ref="A2:J22"/>
  <sheetViews>
    <sheetView topLeftCell="A7" workbookViewId="0">
      <selection activeCell="C21" sqref="C21"/>
    </sheetView>
  </sheetViews>
  <sheetFormatPr defaultColWidth="8.85546875" defaultRowHeight="14.25" customHeight="1" x14ac:dyDescent="0.2"/>
  <cols>
    <col min="1" max="1" width="4.7109375" style="40" customWidth="1"/>
    <col min="2" max="2" width="32.42578125" style="40" customWidth="1"/>
    <col min="3" max="3" width="14.42578125" style="40" customWidth="1"/>
    <col min="4" max="4" width="11.42578125" style="40" customWidth="1"/>
    <col min="5" max="6" width="15.140625" style="40" customWidth="1"/>
    <col min="7" max="7" width="14.42578125" style="40" customWidth="1"/>
    <col min="8" max="8" width="12.28515625" style="40" customWidth="1"/>
    <col min="9" max="9" width="14.42578125" style="40" customWidth="1"/>
    <col min="10" max="10" width="13.28515625" style="40" customWidth="1"/>
    <col min="11" max="243" width="8.85546875" style="2" customWidth="1"/>
    <col min="244" max="16384" width="8.85546875" style="2"/>
  </cols>
  <sheetData>
    <row r="2" spans="1:10" ht="15" customHeight="1" x14ac:dyDescent="0.2">
      <c r="A2" s="13"/>
      <c r="B2" s="3" t="s">
        <v>0</v>
      </c>
      <c r="C2" s="20">
        <v>6</v>
      </c>
      <c r="E2" s="4"/>
      <c r="F2" s="4"/>
      <c r="G2" s="4"/>
      <c r="H2" s="4"/>
      <c r="I2" s="4" t="s">
        <v>116</v>
      </c>
      <c r="J2" s="5"/>
    </row>
    <row r="3" spans="1:10" ht="13.7" customHeight="1" x14ac:dyDescent="0.2">
      <c r="A3" s="13"/>
      <c r="B3" s="6"/>
      <c r="D3" s="4"/>
      <c r="E3" s="4"/>
      <c r="F3" s="4"/>
      <c r="G3" s="4"/>
      <c r="H3" s="4"/>
      <c r="I3" s="4"/>
      <c r="J3" s="4"/>
    </row>
    <row r="4" spans="1:10" ht="20.25" customHeight="1" x14ac:dyDescent="0.2">
      <c r="A4" s="13"/>
      <c r="B4" s="3" t="s">
        <v>1</v>
      </c>
      <c r="C4" s="76" t="s">
        <v>57</v>
      </c>
      <c r="D4" s="77"/>
      <c r="E4" s="77"/>
      <c r="F4" s="77"/>
      <c r="G4" s="77"/>
      <c r="H4" s="78"/>
      <c r="I4" s="7"/>
      <c r="J4" s="5"/>
    </row>
    <row r="5" spans="1:10" ht="10.5" customHeight="1" x14ac:dyDescent="0.2">
      <c r="A5" s="14"/>
      <c r="B5" s="16"/>
      <c r="C5" s="15"/>
      <c r="D5" s="15"/>
      <c r="E5" s="15"/>
      <c r="F5" s="15"/>
      <c r="G5" s="15"/>
      <c r="H5" s="15"/>
      <c r="I5" s="15"/>
      <c r="J5" s="8"/>
    </row>
    <row r="6" spans="1:10" ht="38.25" x14ac:dyDescent="0.2">
      <c r="A6" s="21" t="s">
        <v>2</v>
      </c>
      <c r="B6" s="22" t="s">
        <v>12</v>
      </c>
      <c r="C6" s="22" t="s">
        <v>13</v>
      </c>
      <c r="D6" s="21" t="s">
        <v>3</v>
      </c>
      <c r="E6" s="22" t="s">
        <v>19</v>
      </c>
      <c r="F6" s="22" t="s">
        <v>20</v>
      </c>
      <c r="G6" s="22" t="s">
        <v>6</v>
      </c>
      <c r="H6" s="21" t="s">
        <v>7</v>
      </c>
      <c r="I6" s="23" t="s">
        <v>8</v>
      </c>
      <c r="J6" s="24" t="s">
        <v>9</v>
      </c>
    </row>
    <row r="7" spans="1:10" ht="106.5" customHeight="1" x14ac:dyDescent="0.2">
      <c r="A7" s="79" t="s">
        <v>114</v>
      </c>
      <c r="B7" s="80"/>
      <c r="C7" s="80"/>
      <c r="D7" s="80"/>
      <c r="E7" s="80"/>
      <c r="F7" s="80"/>
      <c r="G7" s="80"/>
      <c r="H7" s="80"/>
      <c r="I7" s="80"/>
      <c r="J7" s="81"/>
    </row>
    <row r="8" spans="1:10" ht="12" customHeight="1" x14ac:dyDescent="0.2">
      <c r="A8" s="25">
        <v>1</v>
      </c>
      <c r="B8" s="17" t="s">
        <v>53</v>
      </c>
      <c r="C8" s="26">
        <v>200</v>
      </c>
      <c r="D8" s="27" t="s">
        <v>18</v>
      </c>
      <c r="E8" s="28"/>
      <c r="F8" s="28"/>
      <c r="G8" s="30">
        <f t="shared" ref="G8:G12" si="0">C8*E8</f>
        <v>0</v>
      </c>
      <c r="H8" s="29">
        <f t="shared" ref="H8:H12" si="1">(F8-E8)*C8</f>
        <v>0</v>
      </c>
      <c r="I8" s="30">
        <f t="shared" ref="I8:I12" si="2">F8*C8</f>
        <v>0</v>
      </c>
      <c r="J8" s="11"/>
    </row>
    <row r="9" spans="1:10" ht="12.75" x14ac:dyDescent="0.2">
      <c r="A9" s="9">
        <f>A8+1</f>
        <v>2</v>
      </c>
      <c r="B9" s="17" t="s">
        <v>52</v>
      </c>
      <c r="C9" s="10">
        <v>200</v>
      </c>
      <c r="D9" s="27" t="s">
        <v>18</v>
      </c>
      <c r="E9" s="19"/>
      <c r="F9" s="19"/>
      <c r="G9" s="30">
        <f t="shared" si="0"/>
        <v>0</v>
      </c>
      <c r="H9" s="29">
        <f t="shared" si="1"/>
        <v>0</v>
      </c>
      <c r="I9" s="30">
        <f t="shared" si="2"/>
        <v>0</v>
      </c>
      <c r="J9" s="12"/>
    </row>
    <row r="10" spans="1:10" ht="12.75" x14ac:dyDescent="0.2">
      <c r="A10" s="9">
        <f t="shared" ref="A10:A12" si="3">A9+1</f>
        <v>3</v>
      </c>
      <c r="B10" s="18" t="s">
        <v>54</v>
      </c>
      <c r="C10" s="10">
        <v>400</v>
      </c>
      <c r="D10" s="27" t="s">
        <v>18</v>
      </c>
      <c r="E10" s="19"/>
      <c r="F10" s="19"/>
      <c r="G10" s="30">
        <f t="shared" si="0"/>
        <v>0</v>
      </c>
      <c r="H10" s="29">
        <f t="shared" si="1"/>
        <v>0</v>
      </c>
      <c r="I10" s="30">
        <f t="shared" si="2"/>
        <v>0</v>
      </c>
      <c r="J10" s="12"/>
    </row>
    <row r="11" spans="1:10" ht="12.75" x14ac:dyDescent="0.2">
      <c r="A11" s="9">
        <f t="shared" si="3"/>
        <v>4</v>
      </c>
      <c r="B11" s="18" t="s">
        <v>55</v>
      </c>
      <c r="C11" s="10">
        <v>200</v>
      </c>
      <c r="D11" s="27" t="s">
        <v>18</v>
      </c>
      <c r="E11" s="19"/>
      <c r="F11" s="19"/>
      <c r="G11" s="30">
        <f t="shared" si="0"/>
        <v>0</v>
      </c>
      <c r="H11" s="29">
        <f t="shared" si="1"/>
        <v>0</v>
      </c>
      <c r="I11" s="30">
        <f t="shared" si="2"/>
        <v>0</v>
      </c>
      <c r="J11" s="12"/>
    </row>
    <row r="12" spans="1:10" ht="12.75" x14ac:dyDescent="0.2">
      <c r="A12" s="62">
        <f t="shared" si="3"/>
        <v>5</v>
      </c>
      <c r="B12" s="63" t="s">
        <v>56</v>
      </c>
      <c r="C12" s="64">
        <v>200</v>
      </c>
      <c r="D12" s="65" t="s">
        <v>18</v>
      </c>
      <c r="E12" s="66"/>
      <c r="F12" s="66"/>
      <c r="G12" s="67">
        <f t="shared" si="0"/>
        <v>0</v>
      </c>
      <c r="H12" s="32">
        <f t="shared" si="1"/>
        <v>0</v>
      </c>
      <c r="I12" s="67">
        <f t="shared" si="2"/>
        <v>0</v>
      </c>
      <c r="J12" s="68"/>
    </row>
    <row r="13" spans="1:10" ht="12.75" x14ac:dyDescent="0.2">
      <c r="A13" s="54"/>
      <c r="B13" s="55" t="s">
        <v>10</v>
      </c>
      <c r="C13" s="56" t="s">
        <v>11</v>
      </c>
      <c r="D13" s="57" t="s">
        <v>11</v>
      </c>
      <c r="E13" s="58"/>
      <c r="F13" s="58"/>
      <c r="G13" s="59">
        <f>SUM(G8:G12)</f>
        <v>0</v>
      </c>
      <c r="H13" s="60">
        <f>SUM(H8:H12)</f>
        <v>0</v>
      </c>
      <c r="I13" s="59">
        <f>SUM(I8:I12)</f>
        <v>0</v>
      </c>
      <c r="J13" s="61"/>
    </row>
    <row r="16" spans="1:10" ht="87" customHeight="1" x14ac:dyDescent="0.2">
      <c r="A16" s="79" t="s">
        <v>72</v>
      </c>
      <c r="B16" s="80"/>
      <c r="C16" s="80"/>
      <c r="D16" s="80"/>
      <c r="E16" s="80"/>
      <c r="F16" s="80"/>
      <c r="G16" s="80"/>
      <c r="H16" s="80"/>
      <c r="I16" s="80"/>
      <c r="J16" s="81"/>
    </row>
    <row r="17" spans="1:10" ht="14.25" customHeight="1" x14ac:dyDescent="0.2">
      <c r="A17" s="34">
        <v>1</v>
      </c>
      <c r="B17" s="51" t="s">
        <v>58</v>
      </c>
      <c r="C17" s="52">
        <v>100</v>
      </c>
      <c r="D17" s="36" t="s">
        <v>18</v>
      </c>
      <c r="E17" s="37"/>
      <c r="F17" s="37"/>
      <c r="G17" s="39">
        <f t="shared" ref="G17" si="4">C17*E17</f>
        <v>0</v>
      </c>
      <c r="H17" s="38">
        <f t="shared" ref="H17" si="5">(F17-E17)*C17</f>
        <v>0</v>
      </c>
      <c r="I17" s="39">
        <f t="shared" ref="I17" si="6">F17*C17</f>
        <v>0</v>
      </c>
      <c r="J17" s="53"/>
    </row>
    <row r="18" spans="1:10" ht="14.25" customHeight="1" x14ac:dyDescent="0.2">
      <c r="A18" s="54"/>
      <c r="B18" s="55" t="s">
        <v>10</v>
      </c>
      <c r="C18" s="56" t="s">
        <v>11</v>
      </c>
      <c r="D18" s="57" t="s">
        <v>11</v>
      </c>
      <c r="E18" s="58"/>
      <c r="F18" s="58"/>
      <c r="G18" s="59">
        <f>SUM(G17:G17)</f>
        <v>0</v>
      </c>
      <c r="H18" s="60">
        <f>SUM(H17:H17)</f>
        <v>0</v>
      </c>
      <c r="I18" s="59">
        <f>SUM(I17:I17)</f>
        <v>0</v>
      </c>
      <c r="J18" s="61"/>
    </row>
    <row r="20" spans="1:10" ht="66" customHeight="1" x14ac:dyDescent="0.2">
      <c r="A20" s="79" t="s">
        <v>60</v>
      </c>
      <c r="B20" s="80"/>
      <c r="C20" s="80"/>
      <c r="D20" s="80"/>
      <c r="E20" s="80"/>
      <c r="F20" s="80"/>
      <c r="G20" s="80"/>
      <c r="H20" s="80"/>
      <c r="I20" s="80"/>
      <c r="J20" s="81"/>
    </row>
    <row r="21" spans="1:10" ht="14.25" customHeight="1" x14ac:dyDescent="0.2">
      <c r="A21" s="34">
        <v>1</v>
      </c>
      <c r="B21" s="51" t="s">
        <v>59</v>
      </c>
      <c r="C21" s="52">
        <v>1200</v>
      </c>
      <c r="D21" s="36" t="s">
        <v>18</v>
      </c>
      <c r="E21" s="37"/>
      <c r="F21" s="37"/>
      <c r="G21" s="39">
        <f t="shared" ref="G21" si="7">C21*E21</f>
        <v>0</v>
      </c>
      <c r="H21" s="38">
        <f t="shared" ref="H21" si="8">(F21-E21)*C21</f>
        <v>0</v>
      </c>
      <c r="I21" s="39">
        <f t="shared" ref="I21" si="9">F21*C21</f>
        <v>0</v>
      </c>
      <c r="J21" s="53"/>
    </row>
    <row r="22" spans="1:10" ht="14.25" customHeight="1" x14ac:dyDescent="0.2">
      <c r="A22" s="54"/>
      <c r="B22" s="55" t="s">
        <v>10</v>
      </c>
      <c r="C22" s="56" t="s">
        <v>11</v>
      </c>
      <c r="D22" s="57" t="s">
        <v>11</v>
      </c>
      <c r="E22" s="58"/>
      <c r="F22" s="58"/>
      <c r="G22" s="59">
        <f>SUM(G21:G21)</f>
        <v>0</v>
      </c>
      <c r="H22" s="60">
        <f>SUM(H21:H21)</f>
        <v>0</v>
      </c>
      <c r="I22" s="59">
        <f>SUM(I21:I21)</f>
        <v>0</v>
      </c>
      <c r="J22" s="61"/>
    </row>
  </sheetData>
  <mergeCells count="4">
    <mergeCell ref="C4:H4"/>
    <mergeCell ref="A7:J7"/>
    <mergeCell ref="A16:J16"/>
    <mergeCell ref="A20:J20"/>
  </mergeCells>
  <pageMargins left="0.11811023622047245" right="0.19685039370078741" top="0.6692913385826772" bottom="0.62992125984251968" header="0.31496062992125984" footer="0.31496062992125984"/>
  <pageSetup scale="92" fitToHeight="0" orientation="landscape" r:id="rId1"/>
  <headerFooter>
    <oddFooter>&amp;C&amp;"Helvetica,Regular"&amp;12&amp;K000000&amp;P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20DDE-F902-4B60-A111-6F0CCF396119}">
  <sheetPr>
    <pageSetUpPr fitToPage="1"/>
  </sheetPr>
  <dimension ref="A2:J9"/>
  <sheetViews>
    <sheetView workbookViewId="0">
      <selection activeCell="B4" sqref="B4"/>
    </sheetView>
  </sheetViews>
  <sheetFormatPr defaultColWidth="8.85546875" defaultRowHeight="14.25" customHeight="1" x14ac:dyDescent="0.2"/>
  <cols>
    <col min="1" max="1" width="4.7109375" style="40" customWidth="1"/>
    <col min="2" max="2" width="32.42578125" style="40" customWidth="1"/>
    <col min="3" max="3" width="14.42578125" style="40" customWidth="1"/>
    <col min="4" max="4" width="11.42578125" style="40" customWidth="1"/>
    <col min="5" max="6" width="15.140625" style="40" customWidth="1"/>
    <col min="7" max="7" width="14.42578125" style="40" customWidth="1"/>
    <col min="8" max="8" width="12.28515625" style="40" customWidth="1"/>
    <col min="9" max="9" width="14.42578125" style="40" customWidth="1"/>
    <col min="10" max="10" width="13.28515625" style="40" customWidth="1"/>
    <col min="11" max="243" width="8.85546875" style="2" customWidth="1"/>
    <col min="244" max="16384" width="8.85546875" style="2"/>
  </cols>
  <sheetData>
    <row r="2" spans="1:10" ht="15" customHeight="1" x14ac:dyDescent="0.2">
      <c r="A2" s="13"/>
      <c r="B2" s="3" t="s">
        <v>0</v>
      </c>
      <c r="C2" s="20">
        <v>7</v>
      </c>
      <c r="E2" s="4"/>
      <c r="F2" s="4"/>
      <c r="G2" s="4"/>
      <c r="H2" s="4"/>
      <c r="I2" s="4" t="s">
        <v>116</v>
      </c>
      <c r="J2" s="5"/>
    </row>
    <row r="3" spans="1:10" ht="13.7" customHeight="1" x14ac:dyDescent="0.2">
      <c r="A3" s="13"/>
      <c r="B3" s="6"/>
      <c r="D3" s="4"/>
      <c r="E3" s="4"/>
      <c r="F3" s="4"/>
      <c r="G3" s="4"/>
      <c r="H3" s="4"/>
      <c r="I3" s="4"/>
      <c r="J3" s="4"/>
    </row>
    <row r="4" spans="1:10" ht="20.25" customHeight="1" x14ac:dyDescent="0.2">
      <c r="A4" s="13"/>
      <c r="B4" s="3" t="s">
        <v>1</v>
      </c>
      <c r="C4" s="76" t="s">
        <v>61</v>
      </c>
      <c r="D4" s="77"/>
      <c r="E4" s="77"/>
      <c r="F4" s="77"/>
      <c r="G4" s="77"/>
      <c r="H4" s="78"/>
      <c r="I4" s="7"/>
      <c r="J4" s="5"/>
    </row>
    <row r="5" spans="1:10" ht="10.5" customHeight="1" x14ac:dyDescent="0.2">
      <c r="A5" s="14"/>
      <c r="B5" s="16"/>
      <c r="C5" s="15"/>
      <c r="D5" s="15"/>
      <c r="E5" s="15"/>
      <c r="F5" s="15"/>
      <c r="G5" s="15"/>
      <c r="H5" s="15"/>
      <c r="I5" s="15"/>
      <c r="J5" s="8"/>
    </row>
    <row r="6" spans="1:10" ht="38.25" x14ac:dyDescent="0.2">
      <c r="A6" s="21" t="s">
        <v>2</v>
      </c>
      <c r="B6" s="22" t="s">
        <v>12</v>
      </c>
      <c r="C6" s="22" t="s">
        <v>13</v>
      </c>
      <c r="D6" s="21" t="s">
        <v>3</v>
      </c>
      <c r="E6" s="22" t="s">
        <v>15</v>
      </c>
      <c r="F6" s="22" t="s">
        <v>16</v>
      </c>
      <c r="G6" s="22" t="s">
        <v>6</v>
      </c>
      <c r="H6" s="21" t="s">
        <v>7</v>
      </c>
      <c r="I6" s="23" t="s">
        <v>8</v>
      </c>
      <c r="J6" s="24" t="s">
        <v>9</v>
      </c>
    </row>
    <row r="7" spans="1:10" ht="68.25" customHeight="1" x14ac:dyDescent="0.2">
      <c r="A7" s="79" t="s">
        <v>64</v>
      </c>
      <c r="B7" s="80"/>
      <c r="C7" s="80"/>
      <c r="D7" s="80"/>
      <c r="E7" s="80"/>
      <c r="F7" s="80"/>
      <c r="G7" s="80"/>
      <c r="H7" s="80"/>
      <c r="I7" s="80"/>
      <c r="J7" s="81"/>
    </row>
    <row r="8" spans="1:10" ht="15.75" customHeight="1" x14ac:dyDescent="0.2">
      <c r="A8" s="34">
        <v>1</v>
      </c>
      <c r="B8" s="51" t="s">
        <v>62</v>
      </c>
      <c r="C8" s="52">
        <v>4000</v>
      </c>
      <c r="D8" s="36" t="s">
        <v>63</v>
      </c>
      <c r="E8" s="37"/>
      <c r="F8" s="37"/>
      <c r="G8" s="39">
        <f t="shared" ref="G8" si="0">C8*E8</f>
        <v>0</v>
      </c>
      <c r="H8" s="38">
        <f t="shared" ref="H8" si="1">(F8-E8)*C8</f>
        <v>0</v>
      </c>
      <c r="I8" s="39">
        <f t="shared" ref="I8" si="2">F8*C8</f>
        <v>0</v>
      </c>
      <c r="J8" s="53"/>
    </row>
    <row r="9" spans="1:10" ht="12.75" x14ac:dyDescent="0.2">
      <c r="A9" s="54"/>
      <c r="B9" s="55" t="s">
        <v>10</v>
      </c>
      <c r="C9" s="56" t="s">
        <v>11</v>
      </c>
      <c r="D9" s="57" t="s">
        <v>11</v>
      </c>
      <c r="E9" s="58"/>
      <c r="F9" s="58"/>
      <c r="G9" s="59">
        <f>SUM(G8:G8)</f>
        <v>0</v>
      </c>
      <c r="H9" s="60">
        <f>SUM(H8:H8)</f>
        <v>0</v>
      </c>
      <c r="I9" s="59">
        <f>SUM(I8:I8)</f>
        <v>0</v>
      </c>
      <c r="J9" s="61"/>
    </row>
  </sheetData>
  <mergeCells count="2">
    <mergeCell ref="C4:H4"/>
    <mergeCell ref="A7:J7"/>
  </mergeCells>
  <pageMargins left="0.11811023622047245" right="0.19685039370078741" top="0.6692913385826772" bottom="0.62992125984251968" header="0.31496062992125984" footer="0.31496062992125984"/>
  <pageSetup scale="92" fitToHeight="0" orientation="landscape" r:id="rId1"/>
  <headerFooter>
    <oddFooter>&amp;C&amp;"Helvetica,Regular"&amp;12&amp;K000000&amp;P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2:M21"/>
  <sheetViews>
    <sheetView topLeftCell="A10" zoomScaleNormal="100" zoomScalePageLayoutView="130" workbookViewId="0">
      <selection activeCell="C20" sqref="C20"/>
    </sheetView>
  </sheetViews>
  <sheetFormatPr defaultColWidth="8.85546875" defaultRowHeight="14.25" customHeight="1" x14ac:dyDescent="0.2"/>
  <cols>
    <col min="1" max="1" width="4.7109375" style="40" customWidth="1"/>
    <col min="2" max="2" width="32.42578125" style="40" customWidth="1"/>
    <col min="3" max="3" width="14.42578125" style="40" customWidth="1"/>
    <col min="4" max="4" width="11.42578125" style="40" customWidth="1"/>
    <col min="5" max="7" width="15.140625" style="40" customWidth="1"/>
    <col min="8" max="8" width="13" style="40" customWidth="1"/>
    <col min="9" max="9" width="14.7109375" style="40" customWidth="1"/>
    <col min="10" max="10" width="14.42578125" style="40" customWidth="1"/>
    <col min="11" max="11" width="12.28515625" style="40" customWidth="1"/>
    <col min="12" max="12" width="14.42578125" style="40" customWidth="1"/>
    <col min="13" max="13" width="13.28515625" style="40" customWidth="1"/>
    <col min="14" max="246" width="8.85546875" style="2" customWidth="1"/>
    <col min="247" max="16384" width="8.85546875" style="2"/>
  </cols>
  <sheetData>
    <row r="2" spans="1:13" ht="15" customHeight="1" x14ac:dyDescent="0.2">
      <c r="A2" s="13"/>
      <c r="B2" s="3" t="s">
        <v>0</v>
      </c>
      <c r="C2" s="20">
        <v>8</v>
      </c>
      <c r="E2" s="4"/>
      <c r="F2" s="4"/>
      <c r="G2" s="4"/>
      <c r="H2" s="4"/>
      <c r="I2" s="4"/>
      <c r="J2" s="4" t="s">
        <v>116</v>
      </c>
      <c r="K2" s="4"/>
      <c r="L2" s="4"/>
      <c r="M2" s="5"/>
    </row>
    <row r="3" spans="1:13" ht="13.7" customHeight="1" x14ac:dyDescent="0.2">
      <c r="A3" s="13"/>
      <c r="B3" s="6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0.25" customHeight="1" x14ac:dyDescent="0.2">
      <c r="A4" s="13"/>
      <c r="B4" s="3" t="s">
        <v>1</v>
      </c>
      <c r="C4" s="76" t="s">
        <v>102</v>
      </c>
      <c r="D4" s="77"/>
      <c r="E4" s="77"/>
      <c r="F4" s="77"/>
      <c r="G4" s="77"/>
      <c r="H4" s="77"/>
      <c r="I4" s="77"/>
      <c r="J4" s="77"/>
      <c r="K4" s="78"/>
      <c r="L4" s="7"/>
      <c r="M4" s="5"/>
    </row>
    <row r="5" spans="1:13" ht="10.5" customHeight="1" x14ac:dyDescent="0.2">
      <c r="A5" s="14"/>
      <c r="B5" s="16"/>
      <c r="C5" s="15"/>
      <c r="D5" s="15"/>
      <c r="E5" s="15"/>
      <c r="F5" s="15"/>
      <c r="G5" s="15"/>
      <c r="H5" s="15"/>
      <c r="I5" s="15"/>
      <c r="J5" s="15"/>
      <c r="K5" s="15"/>
      <c r="L5" s="15"/>
      <c r="M5" s="8"/>
    </row>
    <row r="6" spans="1:13" ht="38.25" x14ac:dyDescent="0.2">
      <c r="A6" s="21" t="s">
        <v>2</v>
      </c>
      <c r="B6" s="22" t="s">
        <v>12</v>
      </c>
      <c r="C6" s="22" t="s">
        <v>13</v>
      </c>
      <c r="D6" s="21" t="s">
        <v>3</v>
      </c>
      <c r="E6" s="22" t="s">
        <v>14</v>
      </c>
      <c r="F6" s="22" t="s">
        <v>15</v>
      </c>
      <c r="G6" s="22" t="s">
        <v>16</v>
      </c>
      <c r="H6" s="21" t="s">
        <v>4</v>
      </c>
      <c r="I6" s="21" t="s">
        <v>5</v>
      </c>
      <c r="J6" s="22" t="s">
        <v>6</v>
      </c>
      <c r="K6" s="21" t="s">
        <v>7</v>
      </c>
      <c r="L6" s="23" t="s">
        <v>8</v>
      </c>
      <c r="M6" s="24" t="s">
        <v>9</v>
      </c>
    </row>
    <row r="7" spans="1:13" ht="58.5" customHeight="1" x14ac:dyDescent="0.2">
      <c r="A7" s="82" t="s">
        <v>95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4"/>
    </row>
    <row r="8" spans="1:13" ht="42.75" x14ac:dyDescent="0.2">
      <c r="A8" s="34">
        <v>1</v>
      </c>
      <c r="B8" s="33" t="s">
        <v>96</v>
      </c>
      <c r="C8" s="47">
        <v>700</v>
      </c>
      <c r="D8" s="36" t="s">
        <v>17</v>
      </c>
      <c r="E8" s="49"/>
      <c r="F8" s="37"/>
      <c r="G8" s="37"/>
      <c r="H8" s="38"/>
      <c r="I8" s="43"/>
      <c r="J8" s="39">
        <f>C8*F8</f>
        <v>0</v>
      </c>
      <c r="K8" s="38">
        <f t="shared" ref="K8:K10" si="0">(G8-F8)*C8</f>
        <v>0</v>
      </c>
      <c r="L8" s="39">
        <f>G8*C8</f>
        <v>0</v>
      </c>
      <c r="M8" s="45"/>
    </row>
    <row r="9" spans="1:13" ht="42.75" x14ac:dyDescent="0.2">
      <c r="A9" s="34">
        <v>2</v>
      </c>
      <c r="B9" s="33" t="s">
        <v>98</v>
      </c>
      <c r="C9" s="47">
        <v>900</v>
      </c>
      <c r="D9" s="36" t="s">
        <v>17</v>
      </c>
      <c r="E9" s="49"/>
      <c r="F9" s="37"/>
      <c r="G9" s="37"/>
      <c r="H9" s="38"/>
      <c r="I9" s="43"/>
      <c r="J9" s="39">
        <f>C9*F9</f>
        <v>0</v>
      </c>
      <c r="K9" s="38">
        <f t="shared" si="0"/>
        <v>0</v>
      </c>
      <c r="L9" s="39">
        <f>G9*C9</f>
        <v>0</v>
      </c>
      <c r="M9" s="45"/>
    </row>
    <row r="10" spans="1:13" ht="42.75" x14ac:dyDescent="0.2">
      <c r="A10" s="34">
        <v>3</v>
      </c>
      <c r="B10" s="35" t="s">
        <v>97</v>
      </c>
      <c r="C10" s="47">
        <v>500</v>
      </c>
      <c r="D10" s="36" t="s">
        <v>17</v>
      </c>
      <c r="E10" s="49"/>
      <c r="F10" s="37"/>
      <c r="G10" s="37"/>
      <c r="H10" s="38"/>
      <c r="I10" s="43"/>
      <c r="J10" s="39">
        <f>C10*F10</f>
        <v>0</v>
      </c>
      <c r="K10" s="38">
        <f t="shared" si="0"/>
        <v>0</v>
      </c>
      <c r="L10" s="39">
        <f>G10*C10</f>
        <v>0</v>
      </c>
      <c r="M10" s="45"/>
    </row>
    <row r="11" spans="1:13" ht="12.75" x14ac:dyDescent="0.2">
      <c r="A11" s="54"/>
      <c r="B11" s="55" t="s">
        <v>10</v>
      </c>
      <c r="C11" s="56" t="s">
        <v>11</v>
      </c>
      <c r="D11" s="57" t="s">
        <v>11</v>
      </c>
      <c r="E11" s="58"/>
      <c r="F11" s="58"/>
      <c r="G11" s="58"/>
      <c r="H11" s="70"/>
      <c r="I11" s="70"/>
      <c r="J11" s="59">
        <f>SUM(J8:J10)</f>
        <v>0</v>
      </c>
      <c r="K11" s="60">
        <f>SUM(K8:K10)</f>
        <v>0</v>
      </c>
      <c r="L11" s="59">
        <f>SUM(L8:L10)</f>
        <v>0</v>
      </c>
      <c r="M11" s="61"/>
    </row>
    <row r="14" spans="1:13" ht="35.25" customHeight="1" x14ac:dyDescent="0.2">
      <c r="A14" s="82" t="s">
        <v>99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4"/>
    </row>
    <row r="15" spans="1:13" ht="28.5" x14ac:dyDescent="0.2">
      <c r="A15" s="34">
        <v>4</v>
      </c>
      <c r="B15" s="33" t="s">
        <v>100</v>
      </c>
      <c r="C15" s="47">
        <v>100</v>
      </c>
      <c r="D15" s="36" t="s">
        <v>17</v>
      </c>
      <c r="E15" s="49"/>
      <c r="F15" s="37"/>
      <c r="G15" s="37"/>
      <c r="H15" s="38"/>
      <c r="I15" s="43"/>
      <c r="J15" s="39">
        <f>C15*F15</f>
        <v>0</v>
      </c>
      <c r="K15" s="38">
        <f t="shared" ref="K15:K16" si="1">(G15-F15)*C15</f>
        <v>0</v>
      </c>
      <c r="L15" s="39">
        <f>G15*C15</f>
        <v>0</v>
      </c>
      <c r="M15" s="45"/>
    </row>
    <row r="16" spans="1:13" s="40" customFormat="1" ht="28.5" x14ac:dyDescent="0.2">
      <c r="A16" s="34">
        <v>5</v>
      </c>
      <c r="B16" s="35" t="s">
        <v>101</v>
      </c>
      <c r="C16" s="47">
        <v>100</v>
      </c>
      <c r="D16" s="36" t="s">
        <v>17</v>
      </c>
      <c r="E16" s="49"/>
      <c r="F16" s="37"/>
      <c r="G16" s="37"/>
      <c r="H16" s="38"/>
      <c r="I16" s="43"/>
      <c r="J16" s="39">
        <f>C16*F16</f>
        <v>0</v>
      </c>
      <c r="K16" s="38">
        <f t="shared" si="1"/>
        <v>0</v>
      </c>
      <c r="L16" s="39">
        <f>G16*C16</f>
        <v>0</v>
      </c>
      <c r="M16" s="45"/>
    </row>
    <row r="17" spans="1:13" ht="14.25" customHeight="1" x14ac:dyDescent="0.2">
      <c r="A17" s="54"/>
      <c r="B17" s="55" t="s">
        <v>10</v>
      </c>
      <c r="C17" s="56" t="s">
        <v>11</v>
      </c>
      <c r="D17" s="57" t="s">
        <v>11</v>
      </c>
      <c r="E17" s="58"/>
      <c r="F17" s="58"/>
      <c r="G17" s="58"/>
      <c r="H17" s="70"/>
      <c r="I17" s="70"/>
      <c r="J17" s="59">
        <f>SUM(J15:J16)</f>
        <v>0</v>
      </c>
      <c r="K17" s="60">
        <f>SUM(K15:K16)</f>
        <v>0</v>
      </c>
      <c r="L17" s="59">
        <f>SUM(L15:L16)</f>
        <v>0</v>
      </c>
      <c r="M17" s="61"/>
    </row>
    <row r="19" spans="1:13" ht="30.75" customHeight="1" x14ac:dyDescent="0.2">
      <c r="A19" s="82" t="s">
        <v>103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4"/>
    </row>
    <row r="20" spans="1:13" ht="14.25" customHeight="1" x14ac:dyDescent="0.2">
      <c r="A20" s="34">
        <v>6</v>
      </c>
      <c r="B20" s="35" t="s">
        <v>104</v>
      </c>
      <c r="C20" s="52">
        <v>400</v>
      </c>
      <c r="D20" s="36" t="s">
        <v>17</v>
      </c>
      <c r="E20" s="71"/>
      <c r="F20" s="37"/>
      <c r="G20" s="37"/>
      <c r="H20" s="38"/>
      <c r="I20" s="38"/>
      <c r="J20" s="39">
        <f>C20*F20</f>
        <v>0</v>
      </c>
      <c r="K20" s="38">
        <f t="shared" ref="K20" si="2">(G20-F20)*C20</f>
        <v>0</v>
      </c>
      <c r="L20" s="39">
        <f>G20*C20</f>
        <v>0</v>
      </c>
      <c r="M20" s="53"/>
    </row>
    <row r="21" spans="1:13" ht="14.25" customHeight="1" x14ac:dyDescent="0.2">
      <c r="A21" s="54"/>
      <c r="B21" s="55" t="s">
        <v>10</v>
      </c>
      <c r="C21" s="56" t="s">
        <v>11</v>
      </c>
      <c r="D21" s="57" t="s">
        <v>11</v>
      </c>
      <c r="E21" s="58"/>
      <c r="F21" s="58"/>
      <c r="G21" s="58"/>
      <c r="H21" s="70"/>
      <c r="I21" s="70"/>
      <c r="J21" s="59">
        <f>SUM(J20:J20)</f>
        <v>0</v>
      </c>
      <c r="K21" s="60">
        <f>SUM(K20:K20)</f>
        <v>0</v>
      </c>
      <c r="L21" s="59">
        <f>SUM(L20:L20)</f>
        <v>0</v>
      </c>
      <c r="M21" s="61"/>
    </row>
  </sheetData>
  <mergeCells count="4">
    <mergeCell ref="C4:K4"/>
    <mergeCell ref="A7:M7"/>
    <mergeCell ref="A14:M14"/>
    <mergeCell ref="A19:M19"/>
  </mergeCells>
  <pageMargins left="0.11811023622047245" right="0.19685039370078741" top="0.6692913385826772" bottom="0.62992125984251968" header="0.31496062992125984" footer="0.31496062992125984"/>
  <pageSetup scale="70" fitToHeight="0" orientation="landscape" r:id="rId1"/>
  <headerFooter>
    <oddFooter>&amp;C&amp;"Helvetica,Regular"&amp;12&amp;K000000&amp;P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4422F-7A0D-4E95-B7D7-A5F50EE07313}">
  <dimension ref="A2:M14"/>
  <sheetViews>
    <sheetView zoomScaleNormal="100" zoomScalePageLayoutView="130" workbookViewId="0">
      <selection activeCell="C8" sqref="C8"/>
    </sheetView>
  </sheetViews>
  <sheetFormatPr defaultColWidth="8.85546875" defaultRowHeight="14.25" customHeight="1" x14ac:dyDescent="0.2"/>
  <cols>
    <col min="1" max="1" width="4.7109375" style="40" customWidth="1"/>
    <col min="2" max="2" width="32.42578125" style="40" customWidth="1"/>
    <col min="3" max="3" width="14.42578125" style="40" customWidth="1"/>
    <col min="4" max="4" width="11.42578125" style="40" customWidth="1"/>
    <col min="5" max="7" width="15.140625" style="40" customWidth="1"/>
    <col min="8" max="8" width="13" style="40" customWidth="1"/>
    <col min="9" max="9" width="14.7109375" style="40" customWidth="1"/>
    <col min="10" max="10" width="14.42578125" style="40" customWidth="1"/>
    <col min="11" max="11" width="12.28515625" style="40" customWidth="1"/>
    <col min="12" max="12" width="14.42578125" style="40" customWidth="1"/>
    <col min="13" max="13" width="13.28515625" style="40" customWidth="1"/>
    <col min="14" max="246" width="8.85546875" style="2" customWidth="1"/>
    <col min="247" max="16384" width="8.85546875" style="2"/>
  </cols>
  <sheetData>
    <row r="2" spans="1:13" ht="15" customHeight="1" x14ac:dyDescent="0.2">
      <c r="A2" s="13"/>
      <c r="B2" s="3" t="s">
        <v>0</v>
      </c>
      <c r="C2" s="20">
        <v>9</v>
      </c>
      <c r="E2" s="4"/>
      <c r="F2" s="4"/>
      <c r="G2" s="4"/>
      <c r="H2" s="4"/>
      <c r="I2" s="4"/>
      <c r="J2" s="4"/>
      <c r="K2" s="4" t="s">
        <v>116</v>
      </c>
      <c r="L2" s="4"/>
      <c r="M2" s="5"/>
    </row>
    <row r="3" spans="1:13" ht="13.7" customHeight="1" x14ac:dyDescent="0.2">
      <c r="A3" s="13"/>
      <c r="B3" s="6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0.25" customHeight="1" x14ac:dyDescent="0.2">
      <c r="A4" s="13"/>
      <c r="B4" s="3" t="s">
        <v>1</v>
      </c>
      <c r="C4" s="76" t="s">
        <v>65</v>
      </c>
      <c r="D4" s="77"/>
      <c r="E4" s="77"/>
      <c r="F4" s="77"/>
      <c r="G4" s="77"/>
      <c r="H4" s="77"/>
      <c r="I4" s="77"/>
      <c r="J4" s="77"/>
      <c r="K4" s="78"/>
      <c r="L4" s="7"/>
      <c r="M4" s="5"/>
    </row>
    <row r="5" spans="1:13" ht="10.5" customHeight="1" x14ac:dyDescent="0.2">
      <c r="A5" s="14"/>
      <c r="B5" s="16"/>
      <c r="C5" s="15"/>
      <c r="D5" s="15"/>
      <c r="E5" s="15"/>
      <c r="F5" s="15"/>
      <c r="G5" s="15"/>
      <c r="H5" s="15"/>
      <c r="I5" s="15"/>
      <c r="J5" s="15"/>
      <c r="K5" s="15"/>
      <c r="L5" s="15"/>
      <c r="M5" s="8"/>
    </row>
    <row r="6" spans="1:13" ht="38.25" x14ac:dyDescent="0.2">
      <c r="A6" s="21" t="s">
        <v>2</v>
      </c>
      <c r="B6" s="22" t="s">
        <v>12</v>
      </c>
      <c r="C6" s="22" t="s">
        <v>13</v>
      </c>
      <c r="D6" s="21" t="s">
        <v>3</v>
      </c>
      <c r="E6" s="22" t="s">
        <v>14</v>
      </c>
      <c r="F6" s="22" t="s">
        <v>15</v>
      </c>
      <c r="G6" s="22" t="s">
        <v>16</v>
      </c>
      <c r="H6" s="21" t="s">
        <v>4</v>
      </c>
      <c r="I6" s="21" t="s">
        <v>5</v>
      </c>
      <c r="J6" s="22" t="s">
        <v>6</v>
      </c>
      <c r="K6" s="21" t="s">
        <v>7</v>
      </c>
      <c r="L6" s="23" t="s">
        <v>8</v>
      </c>
      <c r="M6" s="24" t="s">
        <v>9</v>
      </c>
    </row>
    <row r="7" spans="1:13" ht="74.25" customHeight="1" x14ac:dyDescent="0.2">
      <c r="A7" s="82" t="s">
        <v>73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4"/>
    </row>
    <row r="8" spans="1:13" ht="27.75" customHeight="1" x14ac:dyDescent="0.2">
      <c r="A8" s="72">
        <v>1</v>
      </c>
      <c r="B8" s="33" t="s">
        <v>74</v>
      </c>
      <c r="C8" s="46">
        <v>800</v>
      </c>
      <c r="D8" s="73" t="s">
        <v>75</v>
      </c>
      <c r="E8" s="48"/>
      <c r="F8" s="31"/>
      <c r="G8" s="31"/>
      <c r="H8" s="32"/>
      <c r="I8" s="42"/>
      <c r="J8" s="74">
        <f>C8*F8</f>
        <v>0</v>
      </c>
      <c r="K8" s="75">
        <f>(G8-F8)*C8</f>
        <v>0</v>
      </c>
      <c r="L8" s="74">
        <f>G8*C8</f>
        <v>0</v>
      </c>
      <c r="M8" s="44"/>
    </row>
    <row r="9" spans="1:13" ht="12.75" x14ac:dyDescent="0.2">
      <c r="A9" s="54"/>
      <c r="B9" s="55" t="s">
        <v>10</v>
      </c>
      <c r="C9" s="56" t="s">
        <v>11</v>
      </c>
      <c r="D9" s="57" t="s">
        <v>11</v>
      </c>
      <c r="E9" s="58"/>
      <c r="F9" s="58"/>
      <c r="G9" s="58"/>
      <c r="H9" s="70"/>
      <c r="I9" s="70"/>
      <c r="J9" s="59">
        <f>SUM(J8:J8)</f>
        <v>0</v>
      </c>
      <c r="K9" s="60">
        <f>SUM(K8:K8)</f>
        <v>0</v>
      </c>
      <c r="L9" s="59">
        <f>SUM(L8:L8)</f>
        <v>0</v>
      </c>
      <c r="M9" s="61"/>
    </row>
    <row r="14" spans="1:13" s="40" customFormat="1" ht="14.25" customHeight="1" x14ac:dyDescent="0.2">
      <c r="B14" s="41"/>
    </row>
  </sheetData>
  <mergeCells count="2">
    <mergeCell ref="C4:K4"/>
    <mergeCell ref="A7:M7"/>
  </mergeCells>
  <pageMargins left="0.11811023622047245" right="0.19685039370078741" top="0.6692913385826772" bottom="0.62992125984251968" header="0.31496062992125984" footer="0.31496062992125984"/>
  <pageSetup scale="70" fitToHeight="0" orientation="landscape" r:id="rId1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18</vt:i4>
      </vt:variant>
    </vt:vector>
  </HeadingPairs>
  <TitlesOfParts>
    <vt:vector size="18" baseType="lpstr">
      <vt:lpstr>Zadanie 1 - igły iniekcyjne</vt:lpstr>
      <vt:lpstr>Zadanie 2 - igły do znieczuleń</vt:lpstr>
      <vt:lpstr>Zadanie 3 - igły do asp. szpiku</vt:lpstr>
      <vt:lpstr>Zadanie 4 - strzykawki</vt:lpstr>
      <vt:lpstr>Zadanie 5 - strzykawki 20 ml</vt:lpstr>
      <vt:lpstr>Zadanie 6 - kaniule</vt:lpstr>
      <vt:lpstr>Zadanie 7 - filtr do respirator</vt:lpstr>
      <vt:lpstr>Zadanie 8 - pieluchomajtki</vt:lpstr>
      <vt:lpstr>Zadanie 9- pościel jednoraz</vt:lpstr>
      <vt:lpstr>Zadanie 10 - aparat do leków</vt:lpstr>
      <vt:lpstr>Zadanie 11 - układ pasywny </vt:lpstr>
      <vt:lpstr>Zadanie 12 - pistolet biopsyjny</vt:lpstr>
      <vt:lpstr>Zadanie 13 - igła do biop sterc</vt:lpstr>
      <vt:lpstr>Zadanie 14 - nakłuwacze</vt:lpstr>
      <vt:lpstr>Zadanie 15 - łącznik do respir</vt:lpstr>
      <vt:lpstr>Zadanie 16 - przewód do cystosk</vt:lpstr>
      <vt:lpstr>Zadanie 17 - ostrza chirurgiczn</vt:lpstr>
      <vt:lpstr>Zadanie 18 - koszula pacjenta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2020-02-28T12:51:18Z</dcterms:modified>
</cp:coreProperties>
</file>