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426"/>
  <workbookPr filterPrivacy="1"/>
  <xr:revisionPtr revIDLastSave="0" documentId="13_ncr:1_{9D333608-9DC0-4E49-97E3-F9F8B62CC6C2}" xr6:coauthVersionLast="45" xr6:coauthVersionMax="45" xr10:uidLastSave="{00000000-0000-0000-0000-000000000000}"/>
  <bookViews>
    <workbookView xWindow="-120" yWindow="-120" windowWidth="29040" windowHeight="15840" firstSheet="65" activeTab="68" xr2:uid="{00000000-000D-0000-FFFF-FFFF00000000}"/>
  </bookViews>
  <sheets>
    <sheet name="Zadanie 1 - poj. na odpady med." sheetId="2" r:id="rId1"/>
    <sheet name="Zadanie 2 - cewniki" sheetId="4" r:id="rId2"/>
    <sheet name="Zadanie 3 -rękawiczki" sheetId="5" r:id="rId3"/>
    <sheet name="Zadanie 4 - Dreny" sheetId="6" r:id="rId4"/>
    <sheet name="Zadanie 5 - żel EKG" sheetId="7" r:id="rId5"/>
    <sheet name="Zadanie 6 - zestawy zabiegowe" sheetId="8" r:id="rId6"/>
    <sheet name="Zadanie 7 - testy ureazowe" sheetId="9" r:id="rId7"/>
    <sheet name="Zadanie 8 - jedn. art. ginekol." sheetId="10" r:id="rId8"/>
    <sheet name="Zadanie 9 - szczotki chirurg" sheetId="11" r:id="rId9"/>
    <sheet name="Zadanie 10 - akcesoria laryng" sheetId="12" r:id="rId10"/>
    <sheet name="Zadanie 11 - zestaw do biopsji " sheetId="13" r:id="rId11"/>
    <sheet name="Zadanie 12 - szkiełka mikros" sheetId="14" r:id="rId12"/>
    <sheet name="Zadanie 13 - worki do moczu" sheetId="15" r:id="rId13"/>
    <sheet name="Zadanie 14 - przedłużacz do pom" sheetId="18" r:id="rId14"/>
    <sheet name="Zadanie 15 - igły do termolezji" sheetId="19" r:id="rId15"/>
    <sheet name=" Zadanie 16 -Osłona na przewod" sheetId="23" r:id="rId16"/>
    <sheet name="Zadanie 17 - osłona na USG" sheetId="25" r:id="rId17"/>
    <sheet name="Zadanie 18 - Papier do EKG, KTG" sheetId="26" r:id="rId18"/>
    <sheet name="Zadanie 19 - podkłady jednorazo" sheetId="28" r:id="rId19"/>
    <sheet name="Zadanie 20 - odzież ochronna" sheetId="29" r:id="rId20"/>
    <sheet name="Zadanie 21 - serwety operacyjne" sheetId="30" r:id="rId21"/>
    <sheet name="Zadanie 22 - aparaty infuzyjne" sheetId="31" r:id="rId22"/>
    <sheet name="Zadanie 23 - nici chirurgiczne" sheetId="39" r:id="rId23"/>
    <sheet name="Zadanie 24 - nici chirurgiczne" sheetId="68" r:id="rId24"/>
    <sheet name="Zadanie 25 - nici chirurgiczne" sheetId="69" r:id="rId25"/>
    <sheet name="Zadanie 26 - nici chirurgiczne" sheetId="70" r:id="rId26"/>
    <sheet name="Zadanie 27 - siatka przepuklin" sheetId="42" r:id="rId27"/>
    <sheet name="Zadanie 28 - zgłębnik żołądkowy" sheetId="48" r:id="rId28"/>
    <sheet name="Zadanie 29 - Elektrody do EKG" sheetId="53" r:id="rId29"/>
    <sheet name="Zadanie 30 - błony RTG" sheetId="55" r:id="rId30"/>
    <sheet name=" Zadanie 31 - odczynniki RTG" sheetId="51" r:id="rId31"/>
    <sheet name="Zadanie 32 - obłożenia chirurgi" sheetId="50" r:id="rId32"/>
    <sheet name="Zadanie 33 - Materiały sanitarn" sheetId="17" r:id="rId33"/>
    <sheet name="Zadanie 34 - Ochraniacze na obu" sheetId="72" r:id="rId34"/>
    <sheet name="Zadanie 35 - Kieliszki na leki" sheetId="73" r:id="rId35"/>
    <sheet name="Zadanie 36 - Fartuch fizelinowy" sheetId="74" r:id="rId36"/>
    <sheet name="Zadanie 37- opaska pacjenta" sheetId="75" r:id="rId37"/>
    <sheet name="Zadanie 38 - Fartuch foliowy" sheetId="76" r:id="rId38"/>
    <sheet name="Zadanie 39 - Czepki medyczne" sheetId="77" r:id="rId39"/>
    <sheet name="Zadanie 40 - Koszula pacjenta" sheetId="78" r:id="rId40"/>
    <sheet name="Zadanie 41 - Spodnie do kolonos" sheetId="79" r:id="rId41"/>
    <sheet name="Zadanie 42 - Śliniaki" sheetId="80" r:id="rId42"/>
    <sheet name="Zadanie 43- maszynki do golenia" sheetId="81" r:id="rId43"/>
    <sheet name="Zad. 44 -zestaw do inhalacji" sheetId="35" r:id="rId44"/>
    <sheet name="Zad 45 -maski do pod tlen" sheetId="36" r:id="rId45"/>
    <sheet name="46 -maski do ambu" sheetId="37" r:id="rId46"/>
    <sheet name="Zadanie 47 - rurka ust-gard" sheetId="56" r:id="rId47"/>
    <sheet name="Zadanie 48 - rurki tracheostomi" sheetId="46" r:id="rId48"/>
    <sheet name="Zadanie 49- rurki int" sheetId="45" r:id="rId49"/>
    <sheet name="Zadanie - 50 zatyczki do cewnik" sheetId="44" r:id="rId50"/>
    <sheet name=" Zadanie - 51 wkłady do ssaka" sheetId="54" r:id="rId51"/>
    <sheet name="Zadanie 52 -Art.higieniczne jed" sheetId="22" r:id="rId52"/>
    <sheet name="Zadanie 53 - pieluchomajtki" sheetId="57" r:id="rId53"/>
    <sheet name="Zadanie 54 -Pieluchomajtki XL" sheetId="83" r:id="rId54"/>
    <sheet name="Zadanie 55 - Nakłuwacze" sheetId="84" r:id="rId55"/>
    <sheet name="Zadanie 56 strzykawki 20ml" sheetId="85" r:id="rId56"/>
    <sheet name="Zadanie 57 - Pościel jednorazow" sheetId="86" r:id="rId57"/>
    <sheet name="Zadanie 58 - Materiały do respi" sheetId="87" r:id="rId58"/>
    <sheet name="Zadanie 59 - Igła do znieczuleń" sheetId="88" r:id="rId59"/>
    <sheet name="Zadanie 60-prep. do badań cytol" sheetId="32" r:id="rId60"/>
    <sheet name="Zadanie 61- Pęseta jednoraz" sheetId="27" r:id="rId61"/>
    <sheet name="Zadanie 62- Woda do tlenu" sheetId="90" r:id="rId62"/>
    <sheet name="Zadanie 63- Opaska" sheetId="91" r:id="rId63"/>
    <sheet name="Zadanie 64- Koreczki luer" sheetId="92" r:id="rId64"/>
    <sheet name="Zadanie 65-Opatrunki pod rurkę" sheetId="93" r:id="rId65"/>
    <sheet name="Zadanie 66 - Dreny do ssaka" sheetId="94" r:id="rId66"/>
    <sheet name="Zadanie 67 Wkłady do ssaka" sheetId="97" r:id="rId67"/>
    <sheet name="Zadanie 68 Wkłady do ssaka" sheetId="98" r:id="rId68"/>
    <sheet name="Zadanie 69 - Opatrunki do fiksa" sheetId="100" r:id="rId69"/>
  </sheets>
  <definedNames>
    <definedName name="_xlnm.Print_Area" localSheetId="23">'Zadanie 24 - nici chirurgiczne'!$A$1:$P$13</definedName>
  </definedNames>
  <calcPr calcId="181029"/>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2" i="70" l="1"/>
  <c r="G11" i="69"/>
  <c r="G12" i="68"/>
  <c r="M17" i="10"/>
  <c r="M18" i="10" s="1"/>
  <c r="L17" i="10"/>
  <c r="L18" i="10" s="1"/>
  <c r="J17" i="10"/>
  <c r="J18" i="10" s="1"/>
  <c r="M8" i="5" l="1"/>
  <c r="L8" i="5"/>
  <c r="J8" i="5"/>
  <c r="M8" i="76"/>
  <c r="L8" i="76"/>
  <c r="J8" i="76"/>
  <c r="M10" i="100" l="1"/>
  <c r="L10" i="100"/>
  <c r="J10" i="100"/>
  <c r="M9" i="100"/>
  <c r="L9" i="100"/>
  <c r="J9" i="100"/>
  <c r="G23" i="39" l="1"/>
  <c r="M9" i="57" l="1"/>
  <c r="M10" i="57"/>
  <c r="M11" i="57"/>
  <c r="L9" i="57"/>
  <c r="L10" i="57"/>
  <c r="L11" i="57"/>
  <c r="J9" i="57"/>
  <c r="J10" i="57"/>
  <c r="J11" i="57"/>
  <c r="M12" i="87" l="1"/>
  <c r="M13" i="87" s="1"/>
  <c r="L12" i="87"/>
  <c r="L13" i="87" s="1"/>
  <c r="J12" i="87"/>
  <c r="J13" i="87" s="1"/>
  <c r="M25" i="19"/>
  <c r="L25" i="19"/>
  <c r="M24" i="19"/>
  <c r="L24" i="19"/>
  <c r="J24" i="19"/>
  <c r="J25" i="19" s="1"/>
  <c r="M19" i="19"/>
  <c r="M20" i="19" s="1"/>
  <c r="L19" i="19"/>
  <c r="L20" i="19" s="1"/>
  <c r="J19" i="19"/>
  <c r="J20" i="19" s="1"/>
  <c r="M14" i="19"/>
  <c r="M15" i="19" s="1"/>
  <c r="L14" i="19"/>
  <c r="L15" i="19" s="1"/>
  <c r="J14" i="19"/>
  <c r="J15" i="19" s="1"/>
  <c r="M9" i="98" l="1"/>
  <c r="M10" i="98" s="1"/>
  <c r="L9" i="98"/>
  <c r="L10" i="98" s="1"/>
  <c r="J9" i="98"/>
  <c r="J10" i="98" s="1"/>
  <c r="M9" i="97" l="1"/>
  <c r="M10" i="97" s="1"/>
  <c r="L9" i="97"/>
  <c r="L10" i="97" s="1"/>
  <c r="J9" i="97"/>
  <c r="J10" i="97" s="1"/>
  <c r="L9" i="94"/>
  <c r="M8" i="94"/>
  <c r="M9" i="94" s="1"/>
  <c r="L8" i="94"/>
  <c r="J8" i="94"/>
  <c r="J9" i="94" s="1"/>
  <c r="M8" i="93"/>
  <c r="M9" i="93" s="1"/>
  <c r="L8" i="93"/>
  <c r="L9" i="93" s="1"/>
  <c r="J8" i="93"/>
  <c r="J9" i="93" s="1"/>
  <c r="M9" i="92"/>
  <c r="L9" i="92"/>
  <c r="M8" i="92"/>
  <c r="L8" i="92"/>
  <c r="J8" i="92"/>
  <c r="J9" i="92" s="1"/>
  <c r="L9" i="91"/>
  <c r="M8" i="91"/>
  <c r="M9" i="91" s="1"/>
  <c r="L8" i="91"/>
  <c r="J8" i="91"/>
  <c r="J9" i="91" s="1"/>
  <c r="M20" i="50"/>
  <c r="M21" i="50" s="1"/>
  <c r="L20" i="50"/>
  <c r="L21" i="50" s="1"/>
  <c r="J20" i="50"/>
  <c r="J21" i="50" s="1"/>
  <c r="M21" i="30"/>
  <c r="L21" i="30"/>
  <c r="J21" i="30"/>
  <c r="M20" i="30"/>
  <c r="L20" i="30"/>
  <c r="L22" i="30" s="1"/>
  <c r="J20" i="30"/>
  <c r="M22" i="30" l="1"/>
  <c r="J22" i="30"/>
  <c r="J8" i="12"/>
  <c r="J9" i="12" s="1"/>
  <c r="L8" i="12"/>
  <c r="M8" i="12"/>
  <c r="M9" i="12" s="1"/>
  <c r="L9" i="12"/>
  <c r="M8" i="90"/>
  <c r="M9" i="90" s="1"/>
  <c r="L8" i="90"/>
  <c r="L9" i="90" s="1"/>
  <c r="J8" i="90"/>
  <c r="J9" i="90" s="1"/>
  <c r="J8" i="88"/>
  <c r="L8" i="88"/>
  <c r="M8" i="88"/>
  <c r="J9" i="88"/>
  <c r="L9" i="88"/>
  <c r="M9" i="88"/>
  <c r="M8" i="87"/>
  <c r="M9" i="87" s="1"/>
  <c r="L8" i="87"/>
  <c r="L9" i="87" s="1"/>
  <c r="J8" i="87"/>
  <c r="J9" i="87" s="1"/>
  <c r="J9" i="86"/>
  <c r="M8" i="86"/>
  <c r="M9" i="86" s="1"/>
  <c r="L8" i="86"/>
  <c r="L9" i="86" s="1"/>
  <c r="J8" i="86"/>
  <c r="J9" i="85"/>
  <c r="G9" i="85"/>
  <c r="J8" i="85"/>
  <c r="I8" i="85"/>
  <c r="I9" i="85" s="1"/>
  <c r="G8" i="85"/>
  <c r="M8" i="84"/>
  <c r="M9" i="84" s="1"/>
  <c r="L8" i="84"/>
  <c r="L9" i="84" s="1"/>
  <c r="J8" i="84"/>
  <c r="J9" i="84" s="1"/>
  <c r="M8" i="83" l="1"/>
  <c r="M9" i="83" s="1"/>
  <c r="L8" i="83"/>
  <c r="L9" i="83" s="1"/>
  <c r="J8" i="83"/>
  <c r="J9" i="83" s="1"/>
  <c r="L13" i="45"/>
  <c r="M12" i="45"/>
  <c r="M13" i="45" s="1"/>
  <c r="L12" i="45"/>
  <c r="J12" i="45"/>
  <c r="J13" i="45" s="1"/>
  <c r="M7" i="81"/>
  <c r="M8" i="81" s="1"/>
  <c r="L7" i="81"/>
  <c r="L8" i="81" s="1"/>
  <c r="J7" i="81"/>
  <c r="J8" i="81" s="1"/>
  <c r="M7" i="80"/>
  <c r="M8" i="80" s="1"/>
  <c r="L7" i="80"/>
  <c r="L8" i="80" s="1"/>
  <c r="J7" i="80"/>
  <c r="J8" i="80" s="1"/>
  <c r="M7" i="79"/>
  <c r="M8" i="79" s="1"/>
  <c r="L7" i="79"/>
  <c r="L8" i="79" s="1"/>
  <c r="J7" i="79"/>
  <c r="J8" i="79" s="1"/>
  <c r="M7" i="78" l="1"/>
  <c r="M8" i="78" s="1"/>
  <c r="L7" i="78"/>
  <c r="L8" i="78" s="1"/>
  <c r="J7" i="78"/>
  <c r="J8" i="78" s="1"/>
  <c r="M7" i="77"/>
  <c r="M8" i="77" s="1"/>
  <c r="L7" i="77"/>
  <c r="L8" i="77" s="1"/>
  <c r="J7" i="77"/>
  <c r="J8" i="77" s="1"/>
  <c r="M7" i="76"/>
  <c r="M9" i="76" s="1"/>
  <c r="L7" i="76"/>
  <c r="L9" i="76" s="1"/>
  <c r="J7" i="76"/>
  <c r="J9" i="76" s="1"/>
  <c r="M7" i="75"/>
  <c r="M8" i="75" s="1"/>
  <c r="L7" i="75"/>
  <c r="L8" i="75" s="1"/>
  <c r="J7" i="75"/>
  <c r="J8" i="75" s="1"/>
  <c r="M7" i="74"/>
  <c r="M8" i="74" s="1"/>
  <c r="L7" i="74"/>
  <c r="L8" i="74" s="1"/>
  <c r="J7" i="74"/>
  <c r="J8" i="74" s="1"/>
  <c r="M7" i="73"/>
  <c r="M8" i="73" s="1"/>
  <c r="L7" i="73"/>
  <c r="L8" i="73" s="1"/>
  <c r="J7" i="73"/>
  <c r="J8" i="73" s="1"/>
  <c r="M8" i="72"/>
  <c r="M9" i="72" s="1"/>
  <c r="L8" i="72"/>
  <c r="L9" i="72" s="1"/>
  <c r="J8" i="72"/>
  <c r="J9" i="72" s="1"/>
  <c r="M16" i="50"/>
  <c r="M17" i="50" s="1"/>
  <c r="L16" i="50"/>
  <c r="L17" i="50" s="1"/>
  <c r="J16" i="50"/>
  <c r="J17" i="50" s="1"/>
  <c r="M12" i="50"/>
  <c r="M13" i="50" s="1"/>
  <c r="L12" i="50"/>
  <c r="L13" i="50" s="1"/>
  <c r="J12" i="50"/>
  <c r="J13" i="50" s="1"/>
  <c r="M9" i="42"/>
  <c r="M10" i="42"/>
  <c r="L9" i="42"/>
  <c r="L10" i="42"/>
  <c r="J9" i="42"/>
  <c r="J10" i="42"/>
  <c r="O11" i="70"/>
  <c r="N11" i="70"/>
  <c r="L11" i="70"/>
  <c r="O10" i="70"/>
  <c r="N10" i="70"/>
  <c r="L10" i="70"/>
  <c r="O9" i="70"/>
  <c r="N9" i="70"/>
  <c r="L9" i="70"/>
  <c r="O8" i="70"/>
  <c r="N8" i="70"/>
  <c r="L8" i="70"/>
  <c r="O7" i="70"/>
  <c r="N7" i="70"/>
  <c r="L7" i="70"/>
  <c r="L12" i="70" s="1"/>
  <c r="O10" i="69"/>
  <c r="N10" i="69"/>
  <c r="L10" i="69"/>
  <c r="O9" i="69"/>
  <c r="N9" i="69"/>
  <c r="L9" i="69"/>
  <c r="O8" i="69"/>
  <c r="N8" i="69"/>
  <c r="L8" i="69"/>
  <c r="O7" i="69"/>
  <c r="N7" i="69"/>
  <c r="L7" i="69"/>
  <c r="O11" i="68"/>
  <c r="N11" i="68"/>
  <c r="L11" i="68"/>
  <c r="O10" i="68"/>
  <c r="N10" i="68"/>
  <c r="L10" i="68"/>
  <c r="O9" i="68"/>
  <c r="N9" i="68"/>
  <c r="L9" i="68"/>
  <c r="O8" i="68"/>
  <c r="N8" i="68"/>
  <c r="L8" i="68"/>
  <c r="O7" i="68"/>
  <c r="N7" i="68"/>
  <c r="L7" i="68"/>
  <c r="L13" i="31"/>
  <c r="J13" i="31"/>
  <c r="M12" i="31"/>
  <c r="M13" i="31" s="1"/>
  <c r="L12" i="31"/>
  <c r="J12" i="31"/>
  <c r="J15" i="30"/>
  <c r="L15" i="30"/>
  <c r="M15" i="30"/>
  <c r="J16" i="30"/>
  <c r="L16" i="30"/>
  <c r="M16" i="30"/>
  <c r="M9" i="30"/>
  <c r="L9" i="30"/>
  <c r="J9" i="30"/>
  <c r="M14" i="28"/>
  <c r="L14" i="28"/>
  <c r="J14" i="28"/>
  <c r="M9" i="26"/>
  <c r="M10" i="26"/>
  <c r="L9" i="26"/>
  <c r="L10" i="26"/>
  <c r="J9" i="26"/>
  <c r="J10" i="26"/>
  <c r="M18" i="26"/>
  <c r="L18" i="26"/>
  <c r="J18" i="26"/>
  <c r="M13" i="5"/>
  <c r="M14" i="5" s="1"/>
  <c r="L13" i="5"/>
  <c r="L14" i="5" s="1"/>
  <c r="J13" i="5"/>
  <c r="J14" i="5" s="1"/>
  <c r="M17" i="4"/>
  <c r="M18" i="4" s="1"/>
  <c r="L17" i="4"/>
  <c r="L18" i="4" s="1"/>
  <c r="J17" i="4"/>
  <c r="J18" i="4" s="1"/>
  <c r="M12" i="4"/>
  <c r="M13" i="4" s="1"/>
  <c r="L12" i="4"/>
  <c r="L13" i="4" s="1"/>
  <c r="J12" i="4"/>
  <c r="J13" i="4" s="1"/>
  <c r="J8" i="4"/>
  <c r="L8" i="4"/>
  <c r="M8" i="4"/>
  <c r="O12" i="70" l="1"/>
  <c r="L12" i="68"/>
  <c r="O12" i="68"/>
  <c r="M17" i="30"/>
  <c r="L11" i="69"/>
  <c r="O11" i="69"/>
  <c r="L17" i="30"/>
  <c r="J17" i="30"/>
  <c r="N9" i="39"/>
  <c r="N8" i="39"/>
  <c r="N10" i="39"/>
  <c r="N11" i="39"/>
  <c r="N12" i="39"/>
  <c r="N13" i="39"/>
  <c r="N14" i="39"/>
  <c r="N15" i="39"/>
  <c r="N16" i="39"/>
  <c r="N17" i="39"/>
  <c r="N18" i="39"/>
  <c r="N19" i="39"/>
  <c r="N20" i="39"/>
  <c r="N21" i="39"/>
  <c r="N22" i="39"/>
  <c r="O9" i="39"/>
  <c r="O10" i="39"/>
  <c r="O11" i="39"/>
  <c r="O12" i="39"/>
  <c r="O13" i="39"/>
  <c r="O14" i="39"/>
  <c r="O15" i="39"/>
  <c r="O16" i="39"/>
  <c r="O17" i="39"/>
  <c r="O18" i="39"/>
  <c r="O19" i="39"/>
  <c r="O20" i="39"/>
  <c r="O21" i="39"/>
  <c r="O22" i="39"/>
  <c r="O8" i="39"/>
  <c r="L9" i="39"/>
  <c r="L10" i="39"/>
  <c r="L11" i="39"/>
  <c r="L12" i="39"/>
  <c r="L13" i="39"/>
  <c r="L14" i="39"/>
  <c r="L15" i="39"/>
  <c r="L16" i="39"/>
  <c r="L17" i="39"/>
  <c r="L18" i="39"/>
  <c r="L19" i="39"/>
  <c r="L20" i="39"/>
  <c r="L21" i="39"/>
  <c r="L22" i="39"/>
  <c r="L8" i="39"/>
  <c r="L23" i="39" l="1"/>
  <c r="O23" i="39"/>
  <c r="M8" i="57"/>
  <c r="L8" i="57"/>
  <c r="L12" i="57" s="1"/>
  <c r="J8" i="57"/>
  <c r="J12" i="57" s="1"/>
  <c r="M28" i="29"/>
  <c r="M29" i="29" s="1"/>
  <c r="L28" i="29"/>
  <c r="L29" i="29" s="1"/>
  <c r="J28" i="29"/>
  <c r="J29" i="29" s="1"/>
  <c r="M12" i="57" l="1"/>
  <c r="M8" i="56"/>
  <c r="M9" i="56" s="1"/>
  <c r="L8" i="56"/>
  <c r="L9" i="56" s="1"/>
  <c r="J8" i="56"/>
  <c r="J9" i="56" s="1"/>
  <c r="M8" i="55"/>
  <c r="M10" i="55" s="1"/>
  <c r="L8" i="55"/>
  <c r="L10" i="55" s="1"/>
  <c r="J8" i="55"/>
  <c r="J10" i="55" s="1"/>
  <c r="M8" i="54"/>
  <c r="M9" i="54" s="1"/>
  <c r="L8" i="54"/>
  <c r="L9" i="54" s="1"/>
  <c r="J8" i="54"/>
  <c r="J9" i="54" s="1"/>
  <c r="M8" i="53"/>
  <c r="M9" i="53" s="1"/>
  <c r="L8" i="53"/>
  <c r="L9" i="53" s="1"/>
  <c r="J8" i="53"/>
  <c r="J9" i="53" s="1"/>
  <c r="M11" i="51"/>
  <c r="M12" i="51" s="1"/>
  <c r="L11" i="51"/>
  <c r="L12" i="51" s="1"/>
  <c r="J11" i="51"/>
  <c r="J12" i="51" s="1"/>
  <c r="L9" i="51"/>
  <c r="M8" i="51"/>
  <c r="M9" i="51" s="1"/>
  <c r="L8" i="51"/>
  <c r="J8" i="51"/>
  <c r="J9" i="51" s="1"/>
  <c r="M8" i="50"/>
  <c r="M9" i="50" s="1"/>
  <c r="L8" i="50"/>
  <c r="L9" i="50" s="1"/>
  <c r="J8" i="50"/>
  <c r="J9" i="50" s="1"/>
  <c r="L9" i="48"/>
  <c r="M8" i="48"/>
  <c r="M9" i="48" s="1"/>
  <c r="L8" i="48"/>
  <c r="J8" i="48"/>
  <c r="J9" i="48" s="1"/>
  <c r="M8" i="46" l="1"/>
  <c r="M9" i="46" s="1"/>
  <c r="L8" i="46"/>
  <c r="L9" i="46" s="1"/>
  <c r="J8" i="46"/>
  <c r="J9" i="46" s="1"/>
  <c r="L9" i="45"/>
  <c r="M8" i="45"/>
  <c r="M9" i="45" s="1"/>
  <c r="L8" i="45"/>
  <c r="J8" i="45"/>
  <c r="J9" i="45" s="1"/>
  <c r="M8" i="44"/>
  <c r="M9" i="44" s="1"/>
  <c r="L8" i="44"/>
  <c r="L9" i="44" s="1"/>
  <c r="J8" i="44"/>
  <c r="J9" i="44" s="1"/>
  <c r="M8" i="42"/>
  <c r="M11" i="42" s="1"/>
  <c r="L8" i="42"/>
  <c r="L11" i="42" s="1"/>
  <c r="J8" i="42"/>
  <c r="J11" i="42" s="1"/>
  <c r="M16" i="17" l="1"/>
  <c r="M17" i="17" s="1"/>
  <c r="L16" i="17"/>
  <c r="L17" i="17" s="1"/>
  <c r="J16" i="17"/>
  <c r="J17" i="17" s="1"/>
  <c r="M16" i="15"/>
  <c r="M17" i="15" s="1"/>
  <c r="L16" i="15"/>
  <c r="L17" i="15" s="1"/>
  <c r="J16" i="15"/>
  <c r="J17" i="15" s="1"/>
  <c r="M8" i="37" l="1"/>
  <c r="M9" i="37" s="1"/>
  <c r="L8" i="37"/>
  <c r="L9" i="37"/>
  <c r="J8" i="37"/>
  <c r="J9" i="37" s="1"/>
  <c r="M12" i="15"/>
  <c r="M13" i="15" s="1"/>
  <c r="M8" i="15"/>
  <c r="L8" i="15"/>
  <c r="L12" i="15"/>
  <c r="L13" i="15" s="1"/>
  <c r="J12" i="15"/>
  <c r="J13" i="15" s="1"/>
  <c r="J8" i="15"/>
  <c r="M8" i="36"/>
  <c r="M9" i="36" s="1"/>
  <c r="L8" i="36"/>
  <c r="L9" i="36" s="1"/>
  <c r="J8" i="36"/>
  <c r="J9" i="36" s="1"/>
  <c r="M12" i="35"/>
  <c r="M13" i="35" s="1"/>
  <c r="L12" i="35"/>
  <c r="L13" i="35"/>
  <c r="J12" i="35"/>
  <c r="J13" i="35"/>
  <c r="M8" i="35"/>
  <c r="M9" i="35" s="1"/>
  <c r="L8" i="35"/>
  <c r="L9" i="35"/>
  <c r="J8" i="35"/>
  <c r="J9" i="35" s="1"/>
  <c r="M24" i="29"/>
  <c r="M25" i="29" s="1"/>
  <c r="L24" i="29"/>
  <c r="L25" i="29"/>
  <c r="J24" i="29"/>
  <c r="J25" i="29" s="1"/>
  <c r="M12" i="17"/>
  <c r="M13" i="17" s="1"/>
  <c r="L12" i="17"/>
  <c r="L13" i="17" s="1"/>
  <c r="J12" i="17"/>
  <c r="J13" i="17" s="1"/>
  <c r="M20" i="29"/>
  <c r="M21" i="29"/>
  <c r="L20" i="29"/>
  <c r="L21" i="29" s="1"/>
  <c r="J20" i="29"/>
  <c r="J21" i="29" s="1"/>
  <c r="M8" i="32"/>
  <c r="M9" i="32" s="1"/>
  <c r="L8" i="32"/>
  <c r="L9" i="32"/>
  <c r="J8" i="32"/>
  <c r="J9" i="32" s="1"/>
  <c r="M8" i="17"/>
  <c r="M9" i="17" s="1"/>
  <c r="L8" i="17"/>
  <c r="L9" i="17" s="1"/>
  <c r="J8" i="17"/>
  <c r="J9" i="17" s="1"/>
  <c r="M8" i="31"/>
  <c r="M9" i="31" s="1"/>
  <c r="L8" i="31"/>
  <c r="L9" i="31" s="1"/>
  <c r="J8" i="31"/>
  <c r="J9" i="31" s="1"/>
  <c r="M8" i="30"/>
  <c r="M10" i="30"/>
  <c r="M11" i="30"/>
  <c r="L8" i="30"/>
  <c r="L10" i="30"/>
  <c r="L11" i="30"/>
  <c r="J8" i="30"/>
  <c r="J10" i="30"/>
  <c r="J11" i="30"/>
  <c r="M16" i="29"/>
  <c r="M17" i="29" s="1"/>
  <c r="L16" i="29"/>
  <c r="L17" i="29" s="1"/>
  <c r="J16" i="29"/>
  <c r="J17" i="29" s="1"/>
  <c r="M12" i="29"/>
  <c r="M13" i="29" s="1"/>
  <c r="L12" i="29"/>
  <c r="L13" i="29" s="1"/>
  <c r="J12" i="29"/>
  <c r="J13" i="29" s="1"/>
  <c r="M8" i="29"/>
  <c r="M9" i="29" s="1"/>
  <c r="L8" i="29"/>
  <c r="L9" i="29" s="1"/>
  <c r="J8" i="29"/>
  <c r="J9" i="29" s="1"/>
  <c r="M18" i="28"/>
  <c r="L18" i="28"/>
  <c r="L19" i="28" s="1"/>
  <c r="J18" i="28"/>
  <c r="M13" i="28"/>
  <c r="L13" i="28"/>
  <c r="L15" i="28" s="1"/>
  <c r="J13" i="28"/>
  <c r="M8" i="28"/>
  <c r="M9" i="28"/>
  <c r="L8" i="28"/>
  <c r="L9" i="28"/>
  <c r="J8" i="28"/>
  <c r="J9" i="28"/>
  <c r="M12" i="22"/>
  <c r="M13" i="22" s="1"/>
  <c r="L12" i="22"/>
  <c r="L13" i="22" s="1"/>
  <c r="J12" i="22"/>
  <c r="J13" i="22" s="1"/>
  <c r="M8" i="27"/>
  <c r="M9" i="27" s="1"/>
  <c r="L8" i="27"/>
  <c r="L9" i="27"/>
  <c r="J8" i="27"/>
  <c r="J9" i="27" s="1"/>
  <c r="M14" i="26"/>
  <c r="M15" i="26" s="1"/>
  <c r="L14" i="26"/>
  <c r="L15" i="26"/>
  <c r="J14" i="26"/>
  <c r="J15" i="26" s="1"/>
  <c r="M8" i="26"/>
  <c r="M11" i="26" s="1"/>
  <c r="L8" i="26"/>
  <c r="L11" i="26"/>
  <c r="J8" i="26"/>
  <c r="J11" i="26" s="1"/>
  <c r="M8" i="25"/>
  <c r="L8" i="25"/>
  <c r="L9" i="25" s="1"/>
  <c r="J8" i="25"/>
  <c r="M8" i="23"/>
  <c r="M9" i="23" s="1"/>
  <c r="L8" i="23"/>
  <c r="L9" i="23"/>
  <c r="J8" i="23"/>
  <c r="J9" i="23" s="1"/>
  <c r="M8" i="22"/>
  <c r="M9" i="22" s="1"/>
  <c r="L8" i="22"/>
  <c r="L9" i="22"/>
  <c r="J8" i="22"/>
  <c r="J9" i="22" s="1"/>
  <c r="M8" i="19"/>
  <c r="M9" i="19"/>
  <c r="L8" i="19"/>
  <c r="L9" i="19"/>
  <c r="J8" i="19"/>
  <c r="J9" i="19"/>
  <c r="M8" i="18"/>
  <c r="M9" i="18" s="1"/>
  <c r="L8" i="18"/>
  <c r="L9" i="18" s="1"/>
  <c r="J8" i="18"/>
  <c r="J9" i="18" s="1"/>
  <c r="M9" i="15"/>
  <c r="L9" i="15"/>
  <c r="J9" i="15"/>
  <c r="M8" i="14"/>
  <c r="M9" i="14" s="1"/>
  <c r="L8" i="14"/>
  <c r="L9" i="14"/>
  <c r="J8" i="14"/>
  <c r="J9" i="14" s="1"/>
  <c r="M8" i="13"/>
  <c r="M9" i="13" s="1"/>
  <c r="L8" i="13"/>
  <c r="L9" i="13"/>
  <c r="J8" i="13"/>
  <c r="J9" i="13" s="1"/>
  <c r="M8" i="11"/>
  <c r="M9" i="11" s="1"/>
  <c r="L8" i="11"/>
  <c r="L9" i="11"/>
  <c r="J8" i="11"/>
  <c r="J9" i="11" s="1"/>
  <c r="L12" i="10"/>
  <c r="L14" i="10" s="1"/>
  <c r="L13" i="10"/>
  <c r="M13" i="10"/>
  <c r="J13" i="10"/>
  <c r="M12" i="10"/>
  <c r="J12" i="10"/>
  <c r="M8" i="10"/>
  <c r="M9" i="10"/>
  <c r="L8" i="10"/>
  <c r="L9" i="10" s="1"/>
  <c r="J8" i="10"/>
  <c r="J9" i="10"/>
  <c r="J8" i="9"/>
  <c r="M8" i="9"/>
  <c r="L8" i="9"/>
  <c r="M16" i="8"/>
  <c r="M17" i="8" s="1"/>
  <c r="L16" i="8"/>
  <c r="L17" i="8" s="1"/>
  <c r="J16" i="8"/>
  <c r="J17" i="8" s="1"/>
  <c r="M12" i="8"/>
  <c r="M13" i="8" s="1"/>
  <c r="L12" i="8"/>
  <c r="L13" i="8"/>
  <c r="J12" i="8"/>
  <c r="J13" i="8" s="1"/>
  <c r="L8" i="8"/>
  <c r="L9" i="8"/>
  <c r="M8" i="8"/>
  <c r="M9" i="8" s="1"/>
  <c r="J8" i="8"/>
  <c r="J9" i="8" s="1"/>
  <c r="L9" i="9"/>
  <c r="M12" i="7"/>
  <c r="M13" i="7" s="1"/>
  <c r="L12" i="7"/>
  <c r="L13" i="7"/>
  <c r="J12" i="7"/>
  <c r="J13" i="7" s="1"/>
  <c r="M8" i="7"/>
  <c r="M9" i="7" s="1"/>
  <c r="L8" i="7"/>
  <c r="L9" i="7"/>
  <c r="J8" i="7"/>
  <c r="J9" i="7" s="1"/>
  <c r="M10" i="6"/>
  <c r="M11" i="6" s="1"/>
  <c r="L10" i="6"/>
  <c r="J10" i="6"/>
  <c r="M8" i="6"/>
  <c r="L8" i="6"/>
  <c r="J8" i="6"/>
  <c r="L11" i="6"/>
  <c r="M9" i="5"/>
  <c r="L9" i="5"/>
  <c r="J9" i="5"/>
  <c r="M7" i="5"/>
  <c r="M10" i="5" s="1"/>
  <c r="L7" i="5"/>
  <c r="L10" i="5"/>
  <c r="J7" i="5"/>
  <c r="M29" i="4"/>
  <c r="M30" i="4" s="1"/>
  <c r="L29" i="4"/>
  <c r="L30" i="4" s="1"/>
  <c r="J29" i="4"/>
  <c r="J30" i="4" s="1"/>
  <c r="M25" i="4"/>
  <c r="L25" i="4"/>
  <c r="J25" i="4"/>
  <c r="M21" i="4"/>
  <c r="L21" i="4"/>
  <c r="J21" i="4"/>
  <c r="L9" i="4"/>
  <c r="J8" i="2"/>
  <c r="L8" i="2"/>
  <c r="M8" i="2"/>
  <c r="A9" i="2"/>
  <c r="J9" i="2"/>
  <c r="L9" i="2"/>
  <c r="M9" i="2"/>
  <c r="J10" i="2"/>
  <c r="L10" i="2"/>
  <c r="M10" i="2"/>
  <c r="J11" i="2"/>
  <c r="L11" i="2"/>
  <c r="M11" i="2"/>
  <c r="L10" i="28" l="1"/>
  <c r="L10" i="19"/>
  <c r="J14" i="10"/>
  <c r="J11" i="6"/>
  <c r="J10" i="5"/>
  <c r="J22" i="4"/>
  <c r="L22" i="4"/>
  <c r="L26" i="4"/>
  <c r="J19" i="28"/>
  <c r="M19" i="28"/>
  <c r="M10" i="28"/>
  <c r="M9" i="9"/>
  <c r="L12" i="30"/>
  <c r="J9" i="25"/>
  <c r="J10" i="28"/>
  <c r="J15" i="28"/>
  <c r="J10" i="19"/>
  <c r="M10" i="19"/>
  <c r="J12" i="30"/>
  <c r="M12" i="30"/>
  <c r="M15" i="28"/>
  <c r="M9" i="25"/>
  <c r="M14" i="10"/>
  <c r="J9" i="9"/>
  <c r="M26" i="4"/>
  <c r="J26" i="4"/>
  <c r="M22" i="4"/>
  <c r="J9" i="4"/>
  <c r="M9" i="4"/>
  <c r="M12" i="2"/>
  <c r="L12" i="2"/>
  <c r="J12" i="2"/>
</calcChain>
</file>

<file path=xl/sharedStrings.xml><?xml version="1.0" encoding="utf-8"?>
<sst xmlns="http://schemas.openxmlformats.org/spreadsheetml/2006/main" count="2000" uniqueCount="338">
  <si>
    <t>Zadanie nr:</t>
  </si>
  <si>
    <t>Temat:</t>
  </si>
  <si>
    <r>
      <rPr>
        <b/>
        <sz val="10"/>
        <color indexed="8"/>
        <rFont val="Arial"/>
        <family val="2"/>
        <charset val="238"/>
      </rPr>
      <t>L.p.</t>
    </r>
  </si>
  <si>
    <r>
      <rPr>
        <b/>
        <sz val="10"/>
        <color indexed="8"/>
        <rFont val="Arial"/>
        <family val="2"/>
        <charset val="238"/>
      </rPr>
      <t>Jednostka miary</t>
    </r>
  </si>
  <si>
    <r>
      <rPr>
        <b/>
        <sz val="10"/>
        <color indexed="8"/>
        <rFont val="Arial"/>
        <family val="2"/>
        <charset val="238"/>
      </rPr>
      <t>Cena netto
1 opak.</t>
    </r>
  </si>
  <si>
    <r>
      <rPr>
        <b/>
        <sz val="10"/>
        <color indexed="8"/>
        <rFont val="Arial"/>
        <family val="2"/>
        <charset val="238"/>
      </rPr>
      <t>Cena brutto 1 opak.</t>
    </r>
  </si>
  <si>
    <t>Wartość netto</t>
  </si>
  <si>
    <r>
      <rPr>
        <b/>
        <sz val="10"/>
        <color indexed="8"/>
        <rFont val="Arial"/>
        <family val="2"/>
        <charset val="238"/>
      </rPr>
      <t>Kwota
VAT</t>
    </r>
  </si>
  <si>
    <t>Wartość brutto</t>
  </si>
  <si>
    <t>Nr katalogowy / producent</t>
  </si>
  <si>
    <t>RAZEM:</t>
  </si>
  <si>
    <t>x</t>
  </si>
  <si>
    <t>Pojemniki na odpady medyczne</t>
  </si>
  <si>
    <t xml:space="preserve">Nazwa </t>
  </si>
  <si>
    <t>ilość na 24 miesiące</t>
  </si>
  <si>
    <t>Wielkość opakowania zbiorczego</t>
  </si>
  <si>
    <t xml:space="preserve">szt. </t>
  </si>
  <si>
    <t>Cena netto za 1 szt.</t>
  </si>
  <si>
    <t xml:space="preserve">Cena brutto za 1 szt. </t>
  </si>
  <si>
    <t>Cewniki</t>
  </si>
  <si>
    <t>Cewnik do podawania tlenu przez nos</t>
  </si>
  <si>
    <t>Rękawiczki</t>
  </si>
  <si>
    <t xml:space="preserve">Cewnik do podawania tlenu przez nos, tzw "wąsy", sterylny, długość minimum 175 cm. Dla pacjentów dorosłych. </t>
  </si>
  <si>
    <t>op.</t>
  </si>
  <si>
    <t>Pojemnik do czynnego odsysania ran (płaski) z podziałką Redona 200 ml sterylny</t>
  </si>
  <si>
    <t>Żel do EKG, USG</t>
  </si>
  <si>
    <t>Żel EKG, opakowanie 500 ml</t>
  </si>
  <si>
    <t>Żel do EKG w miękkim opakowaniu, przewodzący prąd elektryczny, nie barwiący, posiadający neutralny odczyn pH, przeznaczony do rejestracji krzywej EKG (zwłaszcza rejestracji 24-godzinnego zapisu EKG metodą Holtera).</t>
  </si>
  <si>
    <t xml:space="preserve">Żel transmisyjny, przeznaczony do diagnostyki (USG,KTG) i terapii ultrasonograficznej (UD). Do stosowania ze wszystkimi typami głowic ultrasonograficznych (sektorowe, matrycowe, liniowe i convex) oraz w nowych rodzajach obrazowania (3D/4D, tryby dopplerowski, obrazowanie harmoniczne i trapezoidalne, elastografia).
Posiada neutralny dla skóry odczyn pH, preparat na bazie wody, nie zawiera soli, przeznaczony do stosowania zewnętrznego.
</t>
  </si>
  <si>
    <t>Żel USG, opakowanie 500 ml</t>
  </si>
  <si>
    <t>Zestawy zabiegowe</t>
  </si>
  <si>
    <t>Zestaw do zmiany opatrunków</t>
  </si>
  <si>
    <t>Zestaw do usuwania szwów</t>
  </si>
  <si>
    <t>Zestaw do cewnikowania</t>
  </si>
  <si>
    <t>Zestaw do lewatywy</t>
  </si>
  <si>
    <t>Testy ureazowe</t>
  </si>
  <si>
    <t xml:space="preserve">Szybki test urazowy do wykrywania Helicobacter pylori w bioptatach żołądka i dwunastnicy pobranych endoskopowo z wykorzystaniem płynu komórkowego bez użycia wody destylowanej.
Szybki test ureazowy (mokry)  - szybkość reakcji, wysoka czułość i specyficzność, krótki czas odczytu - 1-60 minut, łatwość wykonywania, możliwość oceny skuteczności leczenia po kuracji antybiotykowej, przechowywyanie w temperaturze pokojowej. Szybki test ureazowy (suchy) - prostota wykonania badania, wysoka czułość i specyficzność, szybki wynik badania, eliminacja tzw. Blushing effect, możliwość oceny stopnia zakażenia, nie daje fałszywie dodatnich wyników, wyników z krwią i żółcią, przechowywanie w temperaturze pokojowej.     </t>
  </si>
  <si>
    <t>Szybki test ureazowy (suchy)</t>
  </si>
  <si>
    <t xml:space="preserve">Wziernik ginekologiczny </t>
  </si>
  <si>
    <t>Szczoteczka typu wachlarz</t>
  </si>
  <si>
    <t>Szczoteczka prosta</t>
  </si>
  <si>
    <t>Szczoteczki chiruriczne do mycia rąk</t>
  </si>
  <si>
    <t>Szczoteczki chirurgiczne</t>
  </si>
  <si>
    <t>Szpatułka laryngologiczna</t>
  </si>
  <si>
    <t>Zestaw do biopsji gruboigłowej</t>
  </si>
  <si>
    <t>Szkiełka mikroskopowe</t>
  </si>
  <si>
    <t>Szkiełka mikrospokowe podstawowe z polem do opisu. Pole opisu białe. Szkiełko szlifowane pod kątem 90°.
Wymiary wymagane: 75 x 25 x 1 mm.</t>
  </si>
  <si>
    <t xml:space="preserve">op. </t>
  </si>
  <si>
    <t>Szkiełka mikroskopowe, 50 szt. w opakowaniu</t>
  </si>
  <si>
    <t>Worki do zbiórki moczu</t>
  </si>
  <si>
    <t>szt.</t>
  </si>
  <si>
    <t>Plastikowy wieszak do worka na mocz</t>
  </si>
  <si>
    <t>Ochraniacze na buty</t>
  </si>
  <si>
    <t>Przedłużacze do pomp infuzyjnych</t>
  </si>
  <si>
    <t>Igły do zabiegów termolezji.</t>
  </si>
  <si>
    <t>Myjka jednorazowa, 50 szt. w opakowaniu</t>
  </si>
  <si>
    <t>Osłona na przewody</t>
  </si>
  <si>
    <t>Sterylna osłona na przewody</t>
  </si>
  <si>
    <t>Osłona na głowicę USG</t>
  </si>
  <si>
    <t>Osłonki nawilżane</t>
  </si>
  <si>
    <t>Papier do EKG, KTG, USG</t>
  </si>
  <si>
    <t>Termoczuły papier przeznaczony do czarno-białych videoprinterów firmy SONY</t>
  </si>
  <si>
    <t>Papier do KTG</t>
  </si>
  <si>
    <t>Papier do videoprintera USG SONY UPP 110 HG, wymiary 110 mm x 18 m</t>
  </si>
  <si>
    <t>Artykuły higieniczne jednorazowe</t>
  </si>
  <si>
    <t>Podkłady jednorazowe, 30 szt. w opakowaniu</t>
  </si>
  <si>
    <t>Podkład w rolce, szerokość 50 cm</t>
  </si>
  <si>
    <t>Podkład w rolce, szerokość 60 cm</t>
  </si>
  <si>
    <t>Podkłady, prześcieradła jednorazowe</t>
  </si>
  <si>
    <t xml:space="preserve">Fartuch chirurgiczny standardowy </t>
  </si>
  <si>
    <t>Serwety operacyjne</t>
  </si>
  <si>
    <t>Serweta 75 x 75 cm</t>
  </si>
  <si>
    <t>Serweta 75 x 90 cm</t>
  </si>
  <si>
    <t>Serweta 90 x 100 cm</t>
  </si>
  <si>
    <t xml:space="preserve">Serweta 75 x 90 cm </t>
  </si>
  <si>
    <t>Fartuchy chirurgiczne wzmacniane</t>
  </si>
  <si>
    <t>Komplet chirurgiczny</t>
  </si>
  <si>
    <t>Fartuch fizelinowy</t>
  </si>
  <si>
    <t>Przyrząd do przetaczania płynów infuzyjnych</t>
  </si>
  <si>
    <t>Basen sanitarny celulozowy</t>
  </si>
  <si>
    <t>Preparat do utrwalania badań cytologicznych</t>
  </si>
  <si>
    <t xml:space="preserve">Utrwalacz do badań cytologicznych w areozolu, pojemność 150 - 200 ml. </t>
  </si>
  <si>
    <t>Utrwalacz do badań cytologicznych</t>
  </si>
  <si>
    <t>Czepki medyczne</t>
  </si>
  <si>
    <t>Fartuch foliowy</t>
  </si>
  <si>
    <t>Kieliszki na leki</t>
  </si>
  <si>
    <t>Koszula pacjenta</t>
  </si>
  <si>
    <t>Maseczka chirurgiczna z gumką</t>
  </si>
  <si>
    <t>Maseczka chirurgiczna z trokami</t>
  </si>
  <si>
    <t xml:space="preserve">Zestaw do inhalacji. Z nebulizaztorem 15 ml. W skład wchodzi: ustnik, trójnik, dren 2,1 m. Do użytku z inhalatorami tłokowymi. </t>
  </si>
  <si>
    <t>Zestawy do inhalacji</t>
  </si>
  <si>
    <t>Zestaw do inhalacji z maską</t>
  </si>
  <si>
    <t>Zestaw do inhalacji z ustnikiem</t>
  </si>
  <si>
    <t>Maski do podawania tlenu dla dorosłych</t>
  </si>
  <si>
    <t xml:space="preserve">Maska do podawania tlenu dla dorosłych. Wykonana z nietoksycznego, przezroczystego PCV. Wyposażona w dren tlenowy o długości 2,1 m zakończony uniwersalnym łącznikiem. Pakowane pojedynczo. Z gumką mocującą. Posiada regulowaną blaszkę na nos. Rozmiar S, M, L. </t>
  </si>
  <si>
    <t>Maska do podawania tlenu</t>
  </si>
  <si>
    <t xml:space="preserve">Wieszak do worków na mocz. Wykonane z mocnedgo i trwałego tworzywa sztucznego. Wyposażone w specjalne umocowanie zapobiegające załamywaniu się drenu. Pasujący do okragłych i kwadratowych ram łożek.  </t>
  </si>
  <si>
    <t xml:space="preserve">Wzierniki ginekologiczne. Jednorazowy wziernik ginekologiczny. Pakowany osobno, po jednej sztuce w opakowaniu foliowym. Tworzywo PP z którego wykonany jest wziernik nie może zawierać ftalanów. 
Dostępność rozmiarów: XXS, XS, S, M, L. </t>
  </si>
  <si>
    <t>Worki do zbiórki moczu, zestawy do lewatywy</t>
  </si>
  <si>
    <t>Maski Ambu</t>
  </si>
  <si>
    <t>Nakłuwacze jednorazowe</t>
  </si>
  <si>
    <t>Nerka jednorazowa</t>
  </si>
  <si>
    <t>Nici chirurgiczne</t>
  </si>
  <si>
    <t>Siatka chirurgiczna przepuklinowa</t>
  </si>
  <si>
    <t>Zatyczki do cewników</t>
  </si>
  <si>
    <t xml:space="preserve">Zatyczki do cewników. Sterylne. Opakowanie: papier-folia. Rozmiar: uniwersalny. Zastosowanie do cewników: Tiemann, Nelaton, Foley oraz inne. </t>
  </si>
  <si>
    <t>Rurki intubacyjne</t>
  </si>
  <si>
    <t>Rurki tracheostomijne</t>
  </si>
  <si>
    <t>Śliniak stomatologiczny wykonany z jednowarstwowej bibułki i wzmocniony folią PE. Wiązany na troczki.  W części dolnej kieszeń, w której gromadzą się zanieczyszczenia. Rozmiar śliniaka: 59 cm x 34,5 cm. Rozmiar kieszeni: 11 cm x 34,5 cm</t>
  </si>
  <si>
    <t>Zgłębnik żołądkowy</t>
  </si>
  <si>
    <t>Przyrząd do przetoczeń krwi i jej preparatów metodą grawitacyjną (typ TS). Bez ftalanów, sterylizowany tlenkiem etylenu. 
Skład:
- igła biorcza dwukanałowa o odpowiedniej ostrości z kryzą ograniczającą,
- osłonka igły biorczej,
- hydrofobowy, przeciwbakteryjny filtr powietrza,
- filtr krwi o wielkości oczek 200 µm,
- elastyczna komora kroplowa 20 kropli = 1ml ± 0,1ml,
- aktywna powierzchnia filtracyjna min. 15 cm²,
- zaciskacz rolkowy,
- rolka zaciskacza,
- dren medyczny o długości 150 cm,
- łącznik stożkowy luer-lock,
- osłonka łącznika luer-lock.</t>
  </si>
  <si>
    <t>Aparat do przetaczania krwi</t>
  </si>
  <si>
    <t>Pokrowiec na stolik Mayo</t>
  </si>
  <si>
    <t>Utrwalacz</t>
  </si>
  <si>
    <t>Wywoływacz</t>
  </si>
  <si>
    <t>Papier termiczny, do aparatu KTG BISTOS BT-350 Dual LCD,  rozmiar 152 mm x 90 mm x 160, składanka, zapis termiczny, charakterystyka powierzchni papieru: nadruk w postaci czerwonej kratki. Papier nadrukowany w skali FHR 50 - 210 bpm.</t>
  </si>
  <si>
    <t>Elektrody EKG</t>
  </si>
  <si>
    <t xml:space="preserve">Elektrody EKG. Samoprzylepne. Jednorazowego użytku. Czujniki pokryte zostały chlorkiem srebra. Wykonane z pianki polietylenowej i żelu stałego. Wodoszczelne. Wymiary: 45 x 42mm. Bezlateksowe. </t>
  </si>
  <si>
    <t xml:space="preserve">Jednorazowe wkłady do ssaka </t>
  </si>
  <si>
    <t>Jednorazowe wkłady do ssaków</t>
  </si>
  <si>
    <t>Błona 18 x 24 cm</t>
  </si>
  <si>
    <t>Błona 24 x 30 cm</t>
  </si>
  <si>
    <t>Rurki ustno-gardłowe</t>
  </si>
  <si>
    <t>Rurka ustno-gardłowa</t>
  </si>
  <si>
    <t>Zestaw do usuwania szwów. Jałowy materiał gotowy do natychmiastowego zastosowania. Zestaw powinien zawierać minimum:
- tampony (tupfery) włókninowe;
- pęseta anatomiczna plastikowa 
- ostrze - skalpel 6,5 cm (zapakowane).</t>
  </si>
  <si>
    <t>Pieluchomajtki</t>
  </si>
  <si>
    <t>Dreny</t>
  </si>
  <si>
    <t xml:space="preserve">Pojemniki jednorazowego użytku do gromadzenia zużytego sprzętu medycznego (igieł, strzykawek, wenflonów, rękawiczek jednorazowego użytku, itp.). Pojemniki muszą być wykonane z tworzywa sztucznego, które po zapełnieniu będą przekazane do utylizacji. Składające się z trzech elementów: pojemnika głównego, pokrywy szczelnie zatrzaskiwanej na pojemniku głównym oraz małej pokrywki służącej do przymykania otworu wrzutowego i szczelnego zamknięcia tego otworu po napełnieniu. Po napełnieniu i zamknięciu pojemniki będą przekazywane w całości do spalania. Pozostałości po spalaniu tworzywa, z którego będzie wykonany pojemnik, muszą być nieszkodliwe dla środowiska. Pojemniki muszą być nieprzemakalne, odporne na przekłucia, muszą posiadać specjalne wycięcia w pokrywie umożliwiającej bezpieczne oddzielenie igły od strzykawki. Na pojemniku musi widnieć etykieta ostrzegawcza „materiał zakaźny” wraz z innymi informacjami zgodnie z wymaganiami PZH. Wszystkie pojemniki muszą posiadać pozytywna opinię Państwowego Zakładu Higieny oraz deklarację zgodności. </t>
  </si>
  <si>
    <r>
      <t>Pistolet jednorazowy do biopsji gruboigłowej, kompatybilny z igłą współosiową TruGuide</t>
    </r>
    <r>
      <rPr>
        <sz val="10"/>
        <color indexed="8"/>
        <rFont val="Calibri"/>
        <family val="2"/>
        <charset val="238"/>
      </rPr>
      <t>™. D</t>
    </r>
    <r>
      <rPr>
        <sz val="10"/>
        <color indexed="8"/>
        <rFont val="Arial"/>
        <family val="2"/>
        <charset val="238"/>
      </rPr>
      <t xml:space="preserve">la zwiększenia wydajności i dokładności igła jednorazowa, sterylna, ze zintegrowanym, jednorazowym "pistoletem" z dwoma niezależnymi przyciskami umożliwiającymi strzał - z tyłu oraz na lewym boku rękojeści. Długość strzału 22 mm. Rękojeść w ergonomicznym owalnym kształcie, umożliwiająca obsługę jedną ręką, posiadająca plastikowe wypustki, zapobiegające przypadkowemu stoczeniu się urządzenia ze stolika i wyślizgnięciu się z ręki. Rozmiary oznaczone kolorami. Rozmiary: 14G x 10 cm, 14 G x 16 cm, 16G x 10 cm, 16G x 16 cm, 18G x 10 cm, 18G x 16 cm, 18G x 20 cm, 18G x 25 cm, 20G x 10 cm, 20G x 16 cm, 20G x 20 cm. Pakowane po 5 szt. </t>
    </r>
  </si>
  <si>
    <t>Kaczka jednorazowa</t>
  </si>
  <si>
    <t>Jednorazowe myjki, niepodfoliowane, z celulozy, do delikatnego i skutecznego oczyszczania skóry podopiecznego. Polecane do stosowania podczas oczyszczania skóry preparatami myjącymi bez użycia wody.</t>
  </si>
  <si>
    <t>Pęseta anatomiczno-chirurgiczna</t>
  </si>
  <si>
    <t>Pęseta jednorazowa</t>
  </si>
  <si>
    <t>Serwety jałowe, nieprzylepne, pakowane w sposób gwarantujący aseptyczny sposób aplikacji. Wymagania:
- materiał spełniający wymogi EN 13795-1
- minimum trzywarstwowe, o minimalnej gramaturze 55 – 60 g/m2
- nie zawierające celulozy
- nie pylące
- wykonane z absorbcyjnej włókniny barierowej,
- odporne na penetrację płynów oraz na przedziurawienie i przedarcie (na mokro i sucho)
-  posiadające oznaczenie CE
- pakowane w opakowanie papierowo- foliowe, I klasa palności</t>
  </si>
  <si>
    <t xml:space="preserve">Sterylne, syntetyczne, monofilamentowe, poliamidowe, niewchłanialne nici chirurgiczne. Nić jednowłóknowa niebieska lub czarna. Sterylizowana tlenkiem etylenu z igłą ze stali szlachetnej, połączona nitką w sposób autraumatyczny. Spełniająca wymogi dyrektywy 93/EWG dotyczącej wyrobów medycznych. Pełna identyfikacja szwsu na każdym etapie otwarcia opakowania (nazwa handlowa, długość i grubość nitki, przekrój i krzywizna igły). Data ważności na zewnętrznym opakowaniu sterylizacyjnym. </t>
  </si>
  <si>
    <t>Rozmiar</t>
  </si>
  <si>
    <t>Długość igły (mm)</t>
  </si>
  <si>
    <t>Wycinek koła</t>
  </si>
  <si>
    <t>Rodzaj ostrza</t>
  </si>
  <si>
    <t>2/0</t>
  </si>
  <si>
    <t>3/0</t>
  </si>
  <si>
    <t>4/0</t>
  </si>
  <si>
    <t>5/0</t>
  </si>
  <si>
    <t>6/0</t>
  </si>
  <si>
    <t>39</t>
  </si>
  <si>
    <t>24</t>
  </si>
  <si>
    <t>30</t>
  </si>
  <si>
    <t>16</t>
  </si>
  <si>
    <t>19</t>
  </si>
  <si>
    <t>3/</t>
  </si>
  <si>
    <t>3/8</t>
  </si>
  <si>
    <t>odwrotnie tnące</t>
  </si>
  <si>
    <t>Cena netto za 1 op.</t>
  </si>
  <si>
    <t xml:space="preserve">Cena brutto za 1 op. </t>
  </si>
  <si>
    <t>Długość nici (cm)</t>
  </si>
  <si>
    <t>36</t>
  </si>
  <si>
    <t>27</t>
  </si>
  <si>
    <t>1/2</t>
  </si>
  <si>
    <t>okrągłe</t>
  </si>
  <si>
    <t>22</t>
  </si>
  <si>
    <t>25</t>
  </si>
  <si>
    <t>18</t>
  </si>
  <si>
    <t>narta</t>
  </si>
  <si>
    <t>26</t>
  </si>
  <si>
    <t>odwrotnie tnąca</t>
  </si>
  <si>
    <t>odwrotnie tnąca z kosmetyczna o pięciu krawędziach tnących</t>
  </si>
  <si>
    <t>Pojemnik niejałowy na odpady medyczne  poj. 2L, , kolor czerwony</t>
  </si>
  <si>
    <t>Pojemnik niejałowy na odpady medyczne poj. 5L, , kolor czerwony</t>
  </si>
  <si>
    <t>Pojemnik niejałowy na odpady medyczne poj. 20L, kolor czerwony</t>
  </si>
  <si>
    <t>Pojemnik niejałowy na odpady medyczne poj. 0,7L, płaski, kolor czerwony</t>
  </si>
  <si>
    <t>Cewnik Foley'a w rozmiarach CH 14 - CH24</t>
  </si>
  <si>
    <t>Cewnik Foley'a w rozmiarach CH 20</t>
  </si>
  <si>
    <t>Cewnik Tiemann  CH 14 - CH 24</t>
  </si>
  <si>
    <t>Cewnik Couvelaira w rozmiarach CH 8 - CH 12</t>
  </si>
  <si>
    <t>Cewnik do odsysania górnych dróg oddechowych CH 14 - CH 16</t>
  </si>
  <si>
    <t>Cewnik do odsysania górnych dróg oddechowych, jałowy, pakowany pojedynczo, zakończony atraumatycznie z otworem centralnym i dwoma  otworami bocznymi naprzeciwległymi o łącznej powierzchni mniejszej od powierzchni otworu centralnego. Cewniki do odsysania mają być oznaczone rozmiarem i barwnym kodem na cewniku. Rozmiar w zależności od zapotrzebowania.</t>
  </si>
  <si>
    <t xml:space="preserve">Rękawice nitrylowe diagnostyczne, niesterylne, bezpudrowe , kształt uniwersalny , rolowany mankiet , powierzchnia lekko teksturowana,  znak CE - zgodne z normą EN 455. Rękawice oznakowane jako produkt medyczny , klasa wyrobu medycznego III, rozmiar S, M, L, XL. Pakowane w opakowania po 100 szt. </t>
  </si>
  <si>
    <t xml:space="preserve">Rękawice lateksowe, chirurgiczne, jałowe, bezpudrowe , kształt anatomiczny - z rozróżnieniem na prawą i lewa dłoń , rolowany brzeg , powierzchnia lekko teksturowana,  z wewnętrzną warstwą polimerową. Rękawice oznakowane jako produkt medyczny , klasa wyrobu medycznego III, rozmiar 6; 6,5; 7; 7,5; 8; 8,5. Pakowane po 50 par. </t>
  </si>
  <si>
    <t>Dozownik na rękawiczki nitrylowe, jednorazowe, do umieszczenia na ścianie, wykonany ze stali nierdzewnej lub wytrzymałego PCV</t>
  </si>
  <si>
    <t>Dozownik na rękawiczni</t>
  </si>
  <si>
    <t xml:space="preserve">Butelka do odsysania ran typu Redona wykonana z polietylenu, możliwość połączenia z drenami o średnicach od CH 8 do CH 22, skala ułatwiająca ocenę objętości odessanego płynu, pojemność 200 ml, sterylna. </t>
  </si>
  <si>
    <t>Dren do drenażu ran Redona CH 8 - CH 22</t>
  </si>
  <si>
    <t>Szpatułka laryngologiczna wykonana z drewna. Jałowa, pakowana pojedynczo w folie. Wymiary: 150 x 20 mm. Pakowane po 100szt. w op.</t>
  </si>
  <si>
    <t>22 G x 80 mm (0,70 mm x 3 1/4")</t>
  </si>
  <si>
    <t xml:space="preserve">Strzykawka L.O.R. wkręcana 10ml stosowana do zabiegów termolezyjnych </t>
  </si>
  <si>
    <t>Strzykawka L.O.R.</t>
  </si>
  <si>
    <t>Papier termiczny, do aparatu EKG, charakterystyka powierzchni papieru: nadruk w postaci czerwonej kratki.</t>
  </si>
  <si>
    <t>Papier EKG 60x25</t>
  </si>
  <si>
    <t>Papier EKG 112x25</t>
  </si>
  <si>
    <t>Papier EKG 104x40</t>
  </si>
  <si>
    <t>Podkład w rolce 33cm x 50cm</t>
  </si>
  <si>
    <t>Podkład w rolce szerokość 50cm podfoliowany</t>
  </si>
  <si>
    <t>Prześcieradło jednorazowe 160 x 240 cm</t>
  </si>
  <si>
    <t>Fartuchy, ubrania chirurgiczne, maseczki chirurgiczne</t>
  </si>
  <si>
    <t>op</t>
  </si>
  <si>
    <t>Serweta 50 x 60 cm</t>
  </si>
  <si>
    <t xml:space="preserve">Serweta 50 x 60 cm </t>
  </si>
  <si>
    <t>Serweta jałowa z otworem, samoprzylepna, z możliwością dostosowania średnicy otworu (regulacja), pakowana w sposób gwarantujący aseptyczny sposób aplikacji. Wymagania:
- materiał spełniający wymogi EN 13795-1
- minimum trzywarstwowe o minimalnej gramaturze 55 – 60 g/m2
- nie zawierające celulozy
- nie pylące
- z klejem umożliwiającym repozycję
- wykonane z absorbcyjnej włókniny barierowej,
- odporne na penetrację płynów oraz na przedziurawienie i przedarcie (na mokro i sucho)
-  posiadające oznaczenie CE
- pakowane w opakowanie papierowo- foliowe, I klasa palności</t>
  </si>
  <si>
    <t>Przyrząd do przetaczania</t>
  </si>
  <si>
    <t>Siatka przepuklinowa rozmiar 80mm x 150mm</t>
  </si>
  <si>
    <t>Siatka przepuklinowa rozmiar 100mm x 150mm</t>
  </si>
  <si>
    <t>Siatka przepuklinowa rozmiar 150mm x 150mm</t>
  </si>
  <si>
    <t>Zgłębnik żołądkowy, rozmiary 12 -18</t>
  </si>
  <si>
    <t>Błony RTG</t>
  </si>
  <si>
    <t>Obłożenia chirurgiczne</t>
  </si>
  <si>
    <t>Zestaw artroskopowy</t>
  </si>
  <si>
    <t>Zestaw uniwersalny</t>
  </si>
  <si>
    <t>Materiały sanitarne</t>
  </si>
  <si>
    <t>Ochraniacze na obuwie</t>
  </si>
  <si>
    <t>Opaska pacjenta</t>
  </si>
  <si>
    <t>Winylowe opaski na rękę, antyalergiczne. Zakładana na rękę, regulowana bransoleta zapinana na zatrzask. Specjalna konstrukcja plastikowej zapinki uniemożliwiąca rozpięcie. Zdjęcie opaski następuje tylko po zerwaniu lub przecięciu paska. Pola zapisu: nazwisko, łóżko, płeć, data.</t>
  </si>
  <si>
    <t>Fartuch foliowy długości 120cm</t>
  </si>
  <si>
    <t>Fartuch foliowy długości 180 cm</t>
  </si>
  <si>
    <t>Czepek medyczny</t>
  </si>
  <si>
    <t>szt</t>
  </si>
  <si>
    <t>Spodnie do kolonoskopii</t>
  </si>
  <si>
    <t>Śliniaki</t>
  </si>
  <si>
    <t>Maszynki do golenia</t>
  </si>
  <si>
    <t>Maszynka do golenia, jednorazowa, karbowany uchwyt, pojedyncze ostrze wykonane ze stali nierdzewnej pokrytej platyną oraz teflonem. Każda sztuka zapakowana indywidualnie w osłonkę.</t>
  </si>
  <si>
    <t>Rurki intubacyjne i maski krtaniowe</t>
  </si>
  <si>
    <t>Maska krtaniowa</t>
  </si>
  <si>
    <t>Maska krtaniowa, jednorazowa, sterylna. Pakowana pojedynczo w opakowanie typu folia-papier. W rozmiarach 3, 4, 5. Rozmiar w zależności od potrzeb Zamawiającego.</t>
  </si>
  <si>
    <t>Jednorazowe wkłady do ssaka Lifetime SA01HT. Pojemność 2000 ml.</t>
  </si>
  <si>
    <t>Jednorazowe wkłady do ssaka Bassic 30. Pojemność 2000 ml.</t>
  </si>
  <si>
    <t>Pieluchomajtki XL</t>
  </si>
  <si>
    <t xml:space="preserve">Nakłuwacze jednorazowego użytku. Wyposażone w system wutomatycznego cofania igły. Predefiniowana głębokość nakłucia 1,5 mm. Posiadajace mechanizm zabezpieczjący igłę, chroniący przed przypadkowym skaleczeniem. Średnica igły 0,36 mm (28G). Szlif ostrza igły: 3-fasetkowy. Igła powleczona sylikonem. Opakowanie a'200 szt. </t>
  </si>
  <si>
    <t>Strzykawki 20 ml</t>
  </si>
  <si>
    <t>20 ml Luer-slip</t>
  </si>
  <si>
    <t>Pościel jednorazowa</t>
  </si>
  <si>
    <t xml:space="preserve">Pościel jednorazowa </t>
  </si>
  <si>
    <t>kpl.</t>
  </si>
  <si>
    <t>Obwód pacjenta do respiratora, 22 mm, jednorazowy, nienagrzewany, jednotorowy, z pasywnym zaworem wydechowym i z filtrem antybakteryjnym, o długości minimum 190 cm, gotowy do użycia. Obwód wykonany bez użycia lateksu naturalnego ani ftalanów.</t>
  </si>
  <si>
    <t xml:space="preserve">Układ oddechowy </t>
  </si>
  <si>
    <t>Igła biopsyjna</t>
  </si>
  <si>
    <t>Jednorazowa igła biopsyjna rozmiar 22G dł. 20cm posiadająca w dystalnej części mandrynu kanał powietrzny wielkości 6mm zwiększający echogeniczność końcówki.</t>
  </si>
  <si>
    <t>Igła do znieczuleń</t>
  </si>
  <si>
    <t>Woda do inhalacji tlenem</t>
  </si>
  <si>
    <t>Sterylna woda w nawilżaczu rezerwuarowym, stosowana do tlenoterapii. Zbiornik wykonany z polipropylenu, z wbudowanym portem pasującym do wszystkich adapterów i drenów tlenowych. Do pojemnika dołączony adapter. Pojemnik jednorazowy o pojemności 350ml.</t>
  </si>
  <si>
    <t>Cewniki Foley´a dwudrożne, sterylne, podwójnie pakowane w wewnętrzny worek foliowy z perforacją umożliwiającą oderwanie końca opakowania oraz zewnętrzne opakowanie folia-papier lub folia ułatwiające aseptyczne użytkowanie, posiadające szczelną zastawkę w porcie do napełniania balonu. Wykonane z lateksu silikonowego, z balonem 5-10ml. Rozmiar w zależności od zapotrzebowania.</t>
  </si>
  <si>
    <t>Cewniki Foley´a dwudrożne, sterylne, podwójnie pakowane w wewnętrzny worek foliowy z perforacją umożliwiającą oderwanie końca opakowania oraz zewnętrzne opakowanie folia-papier lub folia ułatwiające aseptyczne użytkowanie, posiadające szczelną zastawkę w porcie do napełniania balonu. Wykonane z lateksu silikonowego, z wewnętrzną powłoką antyinfekcyjną z jonami srebra. Z balonem 5 -10ml. Rozmiar w zależności od zapotrzebowania.</t>
  </si>
  <si>
    <t>Cewnik urologiczny typu Couvelaira, sterylny, podwójnie pakowany w wewnętrzny worek foliowy z perforacją umożliwiającą oderwanie końca opakowania oraz zewnętrzne opakowanie folia-papier lub folia ułatwiające aseptyczne użytkowanie.  Wykonany z silikony, zakończony prostym, skośnie ściętym końcem oraz dodatkowymi otworami bocznymi. Rozmiar w zależności od zapotrzebowania.</t>
  </si>
  <si>
    <t>Cewnik urologiczny typu Tiemanna, sterylny, podwójnie pakowany w wewnętrzny worek foliowy z perforacją umożliwiającą oderwanie końca opakowania oraz zewnętrzne opakowanie folia-papier lub folia ułatwiające aseptyczne użytkowanie. Wykonany z medycznego PVC, półprzeźroczysty konek.tor w kolorze odpowiadającym rozmiarowi cewnika, karbowana wewnętrzna część konektora. Rozmiar w zależności od zapotrzebowania.</t>
  </si>
  <si>
    <t>Dren typu Redona wykonany z medycznej odmiany PCV o optymalnym współczynniku twardości, zapewniającym drożność drenu przy jednoczesnym zachowaniu wysokiego stopnia atraumatyczności,  naprzemienna perforacja o długości 15 cm zapobiegająca aspiracji i wrastaniu tkanek, specjalnie wyprofilowane atraumatyczne otwory drenujące, miękkie zakończenie drenu, pasek kontrastujący w RTG na całej długości drenu, trzystopniowy (co 1 cm) czytnik głębokości w odległości 5 cm od zakończenia perforacji, umożliwiający dokładną identyfikację położenia drenu, długość 800 mm, wolny od DEHP, sterylny, opakowanie podwójne - zewnetrzne papier - folia, wewnętrzne folia. Dreny pakowane na prosto.</t>
  </si>
  <si>
    <t xml:space="preserve">Zestaw do cewnikowania. Jałowy materiał gotowy do natychmiastowego zastosowania. Zestaw powinien zawierać minimum:
- tupfery- kule z gazy 17-nitkowej, 20cm x 20cm,
- serweta z laminatu FB, 50cm x 60cm,
- serweta z laminatu FB z nacięciem i otworem o średnicy 5cm, 50cm x 50cm, 
- pęseta plastikowa,
- miska nerkowata.
- żel do znieczulenia
</t>
  </si>
  <si>
    <t>Jednorazowe szczotki do czyszczenia przedramion i rąk w strefach wysokiego ryzyka. 
Jedna strona szczotki powinna się składać z nylonowej miękkiej szczeciny o niskiej gęstości, druga strona z polietylenowej gąbki. Szczotki powinny być pakowane pojedynczo i gotowe do użycia zaraz po otwarciu blistra. Powinna posiadać specjalni pilniczek do czyszczenia paznokci. Sucha sterylna szczotka bez żadnych detergentów sterylizowana tlenkiem etylenu. Opakowanie papier-folia.</t>
  </si>
  <si>
    <t>Worki do dobowej zbiórki moczu, wykonane z medycznego PCV. Bez lateksowe. Wyposażony w zastawkę antyrefluksyjną z zaworem spustowym i malejącą czytelną skalą. Łącznik schodkowy. Produkt sterylny, do jednorazowego użytku. Produkt pakowany pojedynczo w opakowanie foliowe, sterylny.Pojemność: 2L.</t>
  </si>
  <si>
    <t>Wyrób sterylny przeznaczony jest do terapii infuzyjnej w celu przedłużenia linii infuzyjnej. Długość drenu 150 cm, średnica zewnętrzna 2,4 mm, średnica wewnętrzna 1,24 mm. Zakończenia typu Luer-Lock – męski i żeński. Materiał: PVC bez lateksu i ftalanów. Materiał użytku jednorazowego. Do leków światłoczułych.
Niepirogenny, nietoksyczny, sterylizowany tlenkiem etylenu. Pakowany w pojedynczy blister, papier-folia.</t>
  </si>
  <si>
    <t>Sterylna osłona na przewody ( Tubus ) – wykonana z folii PE o dużej wytrzymałości mechanicznej na rozerwanie z taśmą do mocowania na końcach. Rozwijana teleskopowo. Rozmiar minimum 14 x 250 cm.</t>
  </si>
  <si>
    <t>Jednorazowy, niejałowy komplet chirurgiczny: spodnie, bluza. Nogawki spodni bez ściągaczy. Wycięcie pod szyją w kształcie V. Na dole bluzy kieszeń. Komplet wykonany z miękkiej włókniny, nieprześwitujący. Rozmiary: S, M, L, XL, XXL</t>
  </si>
  <si>
    <r>
      <t>Czepki medyczne. Czepek okrągły, w kształcie beretu. Pakowane w karton. Wykonane z polipropylenu. Sposób mocowania: gumka. Rozmiar uniwersalny. Gramatura min. 14 g/m</t>
    </r>
    <r>
      <rPr>
        <vertAlign val="superscript"/>
        <sz val="10"/>
        <color indexed="8"/>
        <rFont val="Arial"/>
        <family val="2"/>
        <charset val="238"/>
      </rPr>
      <t>2</t>
    </r>
  </si>
  <si>
    <t>Maseczki chirurgiczne. Z gumkami zakładanymi na uszy. Jednorazowego użytku. Niejałowe. Wykonane z włókniny. Niepylące. Pakowane po 50szt w opakowaniu. Zgodne z normą EN 14683:2019.</t>
  </si>
  <si>
    <t>Maseczki chirurgiczne. Z trokami do wiązania. Jednorazowego użytku. Niejałowe. Niepylące. Wykonane z włókniny. Pakowane po 50szt. w opakowaniu. Zgodne z normą EN 14683:2019.</t>
  </si>
  <si>
    <r>
      <t xml:space="preserve">Przyrząd do przetaczania płynów infuzyjunych typu IS. Wymagania:
- jednorazowego użytku, jałowy, pakowany pojedynczo,                                                                                                                                                                                                                                                                                                                 - igła biorcza dwukanałowa o odpowiedniej ostrości z kryzą ograniczającą,                                                                                                                                                                                                                                                                              - osłonka igły biorczej,
- uniwersalne zakończenie typu Luer Lock,
- zakończenie stożkowe,                                                                                                                                                                                                                                                                                                                                                                     - osłonka zakończenia luer-lock
- opakowanie jednostkowe typu blister-pack,
- komora kroplowa 20 kropli = 1 ml </t>
    </r>
    <r>
      <rPr>
        <sz val="10"/>
        <color indexed="8"/>
        <rFont val="Calibri"/>
        <family val="2"/>
        <charset val="238"/>
      </rPr>
      <t xml:space="preserve">± </t>
    </r>
    <r>
      <rPr>
        <sz val="10"/>
        <color indexed="8"/>
        <rFont val="Arial"/>
        <family val="2"/>
        <charset val="238"/>
      </rPr>
      <t>0,1 ml,
- dren medyczny o długości 150 cm,                                                                                                                                                                                                                                                                                                                                                 - zaciskacz rolkowy,                                                                                                                                                                                                                                                                                                                                                                            - rolka zaciskacza,</t>
    </r>
  </si>
  <si>
    <t xml:space="preserve">Zgłębnik żoładkowy. Materiał: 100% silikonu medycznego. Sterylny. Posiada znacznik głębokości (2020-0004) potwierdzający pozycję. Linia kontrastująca w RTG. Zwężona atraumatyczna końcówka ułatwiająca wprowadzanie. Sterylna zatyczka cewnikowa dołączona do każdego cewnika. Opakowanie papier-folia. Rozmiary w zależności od potrzeb Zamawiającego. </t>
  </si>
  <si>
    <t>Pokrowiec jałowy na stolik Mayo. Z dwóch warstw. Rozwijana teleskopowo. Włókninowa warstwa na górze, foliowa część spodnia. Sterylna. Wyrób jednorazowego użytku w kolorze niebieskim, w kształcie prostokąta o wymiarach min. 145cm x 80cm.</t>
  </si>
  <si>
    <t>Zestaw chirurgiczny uniwersalny: serweta z przylepcem (góra-dół) min. 240 x 150 cm, jedna serweta z przylepcem (góra-dół) min. 190 x 150 cm, serweta na stół do narzędzi min. 180 x 70 cm, worek na stolik Mayo min. 145 x 80 cm, dwie serwety boczne z przylepcem min. 90 x 70 cm, jedna taśma przylepna min. 50 x 90 cm oraz dwie taśmy przylepne min. 40 x 20 cm.</t>
  </si>
  <si>
    <t>Zestaw operacyjny dłoń/stopa</t>
  </si>
  <si>
    <t>Zestaw operacyjny dłoni i stopy: jedna serweta z dziurą min. 300 x 240 cm, jedna serweta min. 190 x 150 cm, jeden worek na stolik Mayo 145 x 80 cm, cztery taśmy klejące 40 x 20 cm.</t>
  </si>
  <si>
    <t xml:space="preserve">Basen sanitarny jednorazowy, wykonany z pulpy celulozowej, odporny na przeciekanie, pojemność 1,8 - 2,2 l, tradycyjny, bez pokrywki, klasa I wyrobu medycznego. </t>
  </si>
  <si>
    <t>Kaczka jednorazowa, męska/damska, wykonana z pulpy celulozowej. Pojemność minimalna: 875 ml, z zatyczką uniemożliwiającą wylanie się płynów. Przesiąkalność minimalna: 4h.</t>
  </si>
  <si>
    <t xml:space="preserve">Jednorazowa nerka medyczna. Wykonan z pulpy celulozowej. Pojemność minimalna: 500 ml. Długość minimalna: 20 cm. Przesiąkalność (minimalna): 4 godziny. </t>
  </si>
  <si>
    <t>Jednorazowe ochraniacze foliowe na buty z folii LDPE. Całkowicie nieprzemakalne, antyelektrostatyczne, mocowanie za pomocą gumki. Pakowane po 100szt.</t>
  </si>
  <si>
    <t>Kieliszki jednorazowe na leki. Wykonane z tworzywa sztucznego, bez pokrywki. Pojemność minimalna: 30 ml, z miarką.</t>
  </si>
  <si>
    <t>Czepki medyczne, typu furażerka. Wykonany z włókniny wiskozowo-poliestrowej min. 28g/m2. Kolor: niebieski. Bez zawartości lateksu. Opakowanie: 100 szt.</t>
  </si>
  <si>
    <t>Zestaw do inhalacji. Maska aerozolowa dla dorosłych z nebulizatorem 15 ml i drenem 2,1m. Do użytku z inhalatorami tłokowymi. Z gumką mocującą.</t>
  </si>
  <si>
    <t>Maska anestetyczna, nie zawierające PCV oraz szkodliwych ftalanów, przeźroczysta kopuła zapewniająca doskonałą widocznośc wykonana z polietylenu. Delikatny, miękki mankiet zapewniający dobre dopasowanie do warzy, wykonana z termoplastycznego elastomeru. Łatwa w utylizacji. W rozmiarach 3, 4, 5, 6.</t>
  </si>
  <si>
    <t xml:space="preserve">Rurka ustno-gardłowa. Sterylna. Zaokrąglone atraumatyczne brzegi. Gładkie wnętrze rurki. Rozmiary kodowane kolorami. Pojedynczo pakowane. Nylonowe zabezpieczenie przed przygryzieniem o kształcie ułatwiającym przechodzenie cewnika do odsysania. Wykonana z silikonowanego PCV – półprzezroczysta. W rozmiarach 2 -6, Rozmiary w zależności od potrzeb Zamawiającego. </t>
  </si>
  <si>
    <t xml:space="preserve">Rurka intubacyjna z mankietem, sterylna, pakowana pojedynczo w opakowanie typu folia-papier. Rurka wykonana z miękkiego PVC, posiada znacznik RTG na całej długości rurki oraz boczny otwór Murphy’ego, skalowana co 1 cm. Rurka posiada niskociśnieniowy mankiet z kontrastującym balonikiem kontrolnym, znaczniki głębokości w postaci dwóch półpierścieni umożliwiające kontrolę położenia rurki oraz informację o rozmiarze rurki w czterech miejscach (na łączniku, baloniku kontrolnym oraz 2 na korpusie rurki). W rozmiarach 6-8.  Rozmiary w zależności od potrzeb Zamawiającego. </t>
  </si>
  <si>
    <t>Opaska do rurki tracheostomijnej</t>
  </si>
  <si>
    <t>Odczynniki RTG</t>
  </si>
  <si>
    <t>Koreczki Luer</t>
  </si>
  <si>
    <t>Korki luer</t>
  </si>
  <si>
    <t>Koreczki do wenflonów typu Luer, w kolorze białym. Niezawierające latexu, antyalergiczne. Pasujące do złączy Luer Lock oraz Luer Slip. Sterylne, pakowane pojedynczo, opakowanie folia-papier. Opakowanie po 100szt.</t>
  </si>
  <si>
    <t>Opatrunki pod rurkę tracheostomijną</t>
  </si>
  <si>
    <t>Opatrunki pod rurkę tracheostomijną wykonane w 100% z wiskozy wzmocnionej spoiwem akrylowym, górna warstwa pokryta aluminium. Rozmiar opatrunku min. 8x9 cm, średnica 12-19mm. Pakowane pojedynczo, sterylne. Opakowanie po 50szt.</t>
  </si>
  <si>
    <t>Dren do ssaka</t>
  </si>
  <si>
    <t>Dreny do ssaka</t>
  </si>
  <si>
    <t>Dren do ssaka z konektorem stożkowym. Sterylny. Długość min. 180cm, średnica wewnętrzna drenu min 6mm. Średnica zewnętrzna konektora z kontrolą ssania 6-9mm. Średnica wewnętrzna elastycznego konektora stożkowego 7-11mm. Pakowany pojedynczo, opakowanie folia-papier.</t>
  </si>
  <si>
    <t>Jednorazowe wkłady do ssaka</t>
  </si>
  <si>
    <t>Igła do termolezji, prosta, z ergonomicznym uchwytem wraz oznaczeniem rozmiaru igły na uchwycie w G i mm, w rozmiarze  20G x 142mm, aktywna końcówka 10mm</t>
  </si>
  <si>
    <t>Igła do termolezji, prosta, z ergonomicznym uchwytem wraz oznaczeniem rozmiaru igły w G i mm na uchwycie, w rozmiarze 22Gx 98,6mm aktywna końcówka 10mm</t>
  </si>
  <si>
    <t>Materiały jednorazowe do zabiegów termolezyjnych</t>
  </si>
  <si>
    <t>Igła Tuohy z metalowym mandrynem i skrzydełkami, z oznaczeniami głębokości co 1 cm, z informacją o rozmiarze igły na uchwycie.</t>
  </si>
  <si>
    <t>18G x 90 mm (1,30 mm x 31/2")</t>
  </si>
  <si>
    <t>Igła do wykonywania blokad obwodowych w rozmiarze 22G x 80mm widoczna w USG. Elementy echogeniczne wtłoczone w powierznię igły, tworzące strukturę trzech płaszczyzn, stykających się pod kątem  90o, umożliwiające odbicie wiązki ultrasonograficznej od trzech powierzni, co gwarantuje widoczność końcówki igły również pod dużym kątem wprowadzania. Stryktura echogeniczna rozmieszczona równomiernie ( 360o) wokół igły, na pierwszych 20mm. Elastyczny dren  do podawania leku zakończony złączem LuerLock.</t>
  </si>
  <si>
    <t>Osłonki (minimalne wymiary: średnica 28mm, długość 21cm) na głowice transrektalne, transwaginalne / endorektalne USG. Jednorazowe, pakowane pojedynczo. Osłonki z naturalnego lateksu. Bez zbiorniczka.</t>
  </si>
  <si>
    <t>Jednorazowy, jałowy fartuch chirurgiczny dodatkowo wzmocniony w części przedniej i rękawach. Wymagania:  
- zgodne z normą EN 13795
- zapinany na rzep na szyi i wiązany w pasie na troki
- nieprzepuszczalne dla penetracji płynów
- odporne na przedziurawienie i przedarcie ( na sucho i mokro)
- wykonane z materiału nietkanego przepuszczającego powietrze
- całkowicie zakrywający plecy
- wiązany z boku lub z tyłu
- mankiety długie ściśle przylegające do skóry w okolicy nadgarstka, minimum 10cm
- pakowane w opakowanie papierowo- foliowe, wewnątrz w papier ochronny z serwetką do osuszania rąk 
- rozmiary:L, XL, XXL                                                                                                                                                                                                                                                                                                                                                                         - min. trzy warstwy</t>
  </si>
  <si>
    <t>Jednorazowy jałowy fartuch chirurgiczny.Wykonany z włókniny SMMS. Min. trzy warstwowe. Rękaw zakończony elastycznym 10cm mankietem z dzianiny. Tylne części fartucha zachodzą na siebie.Troki umieszczone w specjalnym kartoniku umożliwiające zawiązanie ich zgodnie z procedurami postępowania aseptycznego. Przeznaczenie fartucha – standardowe zabiegi chirurgiczne z małą i średnią ilością płynów. Fartuch pakowany dodatkowo w papier krepowy. Wewnątrz opakowania dwa ręczniki. Rozmiary: S, M, L, XL, XXL</t>
  </si>
  <si>
    <t>Siatka przepuklinowa, monofilamentowa, polipropylenowa, bioobojętna, nietoksyczna, bostabilna, optymalnie dobrana pod względem porowatości. Z dużą elastycznością i wytrzymałością, odporna na rozciąganie i zrywanie.</t>
  </si>
  <si>
    <t>Zestaw do artroskopii: jedna serweta z otworem na nogę i workiem na płyn min. 320 x 240 cm, jedna serweta na stół do narzędzi min. 190x150 cm, jeden worek na stolik Mayo, jedna osłona na nogę min. 75 x 37 cm, dwie taśmy klejące min. 40 x 20 cm, dwie taśmy klejące min. 50 x 9 cm.</t>
  </si>
  <si>
    <t>Jednorazowy fartuch flizelinowy, niejałowy. Wiązany na troki, rękawy na gumce lub z mankietem. Grubość min. 40g/m2.</t>
  </si>
  <si>
    <t>Fartuch foliowy. Rozmiar minimu 80 x 125 cm. Fartuch przedni wykonany z folii LDPE w technologii 50 mikronów. Pakowane po 100 szt.</t>
  </si>
  <si>
    <t>Filtry mechaniczne</t>
  </si>
  <si>
    <t>Filtr do osłony respiratora, zakres objętości oddechu 300-1500ml, skuteczność filtracji NaCl &gt;99,8%, skuteczność filtracji bakterii &gt;99,99%, skuteczność filtracji wirusów &gt; 99,99%, objętość wewnętrzna 92ml, złącza 22F/22M, wewnątrz szklanej obudowy filtra znajduje się membrana wykonana z tkaniny z włókna szklanego, membrana jest plisowana, produkt pakowany pojedynczo, jałowy, folia-papier. Opakowanie 50szt.</t>
  </si>
  <si>
    <t>Akcesoria laryngologiczne</t>
  </si>
  <si>
    <t>Maski do Ambu</t>
  </si>
  <si>
    <t>Materiały jednorazowe do respiratora</t>
  </si>
  <si>
    <t xml:space="preserve">Zestaw do lewatywy. Jałowy materiał gotowy do natychmiastowego zastosowania. Zestaw powinien zawierać minimum:
- worek do lewatywy co najmniej 1000ml z miękką końcówką
- włókninowy podkład 40x50cm,
- saszetka ze środkiem myjącym.
</t>
  </si>
  <si>
    <t>Jednorazowy podkład papierowy w rolce, stosowany do zabezpieczania kozetki, wykonany z białej celulozy, perforacja co 50 cm.</t>
  </si>
  <si>
    <t xml:space="preserve"> Jednorazowy podkład w rolce, wykonany z dwóch warstw celulozy, podfoliowany. W kolorze niebieskim, perforacja co 50 cm.</t>
  </si>
  <si>
    <t xml:space="preserve">Prześcieradła jednorazowe, wzmacniane, trójwarstwowe. </t>
  </si>
  <si>
    <t>Błony mammograficzne zielonolczułe HDRC+, do aparatu 300 Nova Siemens</t>
  </si>
  <si>
    <t>Utrwalacz do filmów rentgenowskich. Koncentrat do wywoływarek ręcznych i półautomatycznych. Pojemność butelki 1l., do aparatu 300 Nova Siemens</t>
  </si>
  <si>
    <t>Wywoływacz do filmów rentgenowskich. Koncentrat do wywoływarek ręcznych i półautomatycznych. Pojemność butelki 1l., do aparatu 300 Nova Siemens</t>
  </si>
  <si>
    <t xml:space="preserve">Rurka tracheostomijna z mankietem soft seal z możliwością odsysania znad mankietu:                                                                                                                                                                                                                           wykonana z termoplastycznego PCV, który sprawia, że sztywność rurki jest wystarczająca do jej założenia, natomiast w temperaturze ciała miękknie dopasowując się do anatomii pacjenta,  - sterylna, pakowana pojedynczo, opakowanie papier-folia, - możliwość pozostawienia rurki do 30 dni, - zawiera mankiet cienkościenny, niskociśnieniowy, - zawiera balonik kontrolny wskazujący wypełnienie mankietu z oznaczeniem śrenicy rurki, rodzaju i średnicy mankietu, -posiadająca linię RTG na całej długości rurki, - łącznik 15mm zgodny z ISO 5356-1, - elastyczny, przeźroczysty kołnierz z oznaczeniem rozmiaru i długości rurki,  - stożkowe zakończenie rurki i zaoblony, samoblokujący się mandryn z otworem na prowadnicę Seldingera ułatwiającą założenie lub wymianę rurki,  - w zestawie tasiemka do mocowania,  - Rozmiary 6,5; 7; 7,5; 8; 8;5 ,9. Rozmiary w zależności od potrzeb Zamawiającego. </t>
  </si>
  <si>
    <t>Jednorazowy wkład do ssaka,kompatybilny z ssakiem lub systemem, workowy o pojemności 2000ml, kształt owalny z trwale dołączoną pokrywą do wkładu. Uszczelnianie automatyczne po włączeniu ssaka bez konieczności wciskania wkładu w kanister. Z zastawką hydrofobową, zapobiegającą wpływowi wydzieliny do źródła próżni. Posiada w pokrywie jednolity obrotowy króciec przyłączeniowy typu schodkowego o średnicy wewnętrznej min. 7mm. Nie zawiera polichlorku winylu (PCV). Opakowanie zbiorcze 24szt.</t>
  </si>
  <si>
    <t>Pieluchomajtki rozm. S</t>
  </si>
  <si>
    <t>Pieluchomajtki rozm. M</t>
  </si>
  <si>
    <t>Pieluchomajtki rozm. L</t>
  </si>
  <si>
    <t>Pieluchomajtki rozm. XL</t>
  </si>
  <si>
    <t>300</t>
  </si>
  <si>
    <t xml:space="preserve">Pieluchomajtki o zwiększonej chłonności </t>
  </si>
  <si>
    <r>
      <t>Strzykawka jałowa, dwuczęściowa, przezroczysta, z łatwo przesuwalnym tłokiem. Czytelna skala nominalna na cylindrze odpowiadająca pojemności strzykawki. Średnica tłoka 25 mm. Opakowanie jednostkowe typu blister (papier i przeźroczysta folia). Każda sztuka strzykawek oddzielona barierą perforowaną umożliwiającą pojedynczy pobór strzykawki.</t>
    </r>
    <r>
      <rPr>
        <sz val="10"/>
        <rFont val="Arial"/>
        <family val="2"/>
        <charset val="238"/>
      </rPr>
      <t xml:space="preserve"> Opakowanie zbiorcze 'a 100 szt</t>
    </r>
    <r>
      <rPr>
        <sz val="10"/>
        <color theme="1"/>
        <rFont val="Arial"/>
        <family val="2"/>
        <charset val="238"/>
      </rPr>
      <t>.</t>
    </r>
  </si>
  <si>
    <t>Opaska do rurki tracheostomijnej: - trójwarstwowa, wykonana z materiału niepowodującego podrażnień,  - z możliwością regulacji,   - laminowane rzepy na końcach opaski umożliwiające jej przesuwanie, - jałowa, pakowana pojedynczo, opakowanie papier-folia, - opakowanie 10szt.</t>
  </si>
  <si>
    <t xml:space="preserve">Syntetyczna, wchłanialna, jednowłóknowa, sterylna nić chirurgiczna. Wykonana z polimeru poli-p-dioksanonu, fioletowa, ulegająca rozkładowi przez hydrolizę na kwas (2-hydroksyeoksy)octowy. Podtrzymywanie tkankowe 70-80% po ok. dwóch tygodniach, ok. 50-70% po 4 tygodniach. Wchłanianie 180-210 dni. Sterylizowana tlenkiem etylenu. Pojedyncze aluminiowe opakowanie sterylizacyjne, pełna identyfikacja szwu na każdym etapie otwarcia nitki (nazwa handlowa, długość i grubość nitki, długość, przekrój i krzywizna igły). Rozmiar w zależności od potrzeb zamawiającego. </t>
  </si>
  <si>
    <t>Syntetyczna, wchłanialna, pleciona nić chirurgiczna, wykonana z homopolimeru kwasu glikolowego, powlekana stearynianem wapnia i polikaprolatem.Połączona z igłą ze stali szlachetnej w sposób atraumatyczny. Ulegająca rozkładowi w organizmie przez hydrolize na kwas glikolowy. Podtrzymywanie tkankowe 50% po ok. 5-7 dni. Proces rozkładu zakończony po 42 dniach. Sterylizowana promieniami gamma. Pojedyncze aluminiowe opakowanie sterylizacyjne, pełna identyfikacja szwu na każdym etapie otwarcia nitki (nazwa handlowa, długość i grubość nitki, długość, przekrój i krzywizna igły). Rozmiar w zależności od potrzeb zamawiającego.</t>
  </si>
  <si>
    <t>Syntetyczna, wchłanialna, pleciona nić chirurgiczna, wykonana z homopolimeru kwasu glikolowego, powlekana stearynianem wapnia i polikaprolatem.Barwiona lub nie. Połączona z igłą ze stali szlachetnej w sposób atraumatyczny. Ulegająca rozkładowi w organizmie przez hydrolize na kwas glikolowy. Podtrzymywanie tkankowe 60-70% po ok. 14 dniach i 25-45% po 21 dniach. Proces rozkładu zakończony po 60-90 dniach. Sterylizowana promieniami gamma. Pojedyncze aluminiowe opakowanie sterylizacyjne, pełna identyfikacja szwu na każdym etapie otwarcia nitki (nazwa handlowa, długość i grubość nitki, długość, przekrój i krzywizna igły). Rozmiar w zależności od potrzeb zamawiającego.</t>
  </si>
  <si>
    <t>1030</t>
  </si>
  <si>
    <t>80</t>
  </si>
  <si>
    <t>Opatrunek do fiksacji cewników nosowych</t>
  </si>
  <si>
    <t>Opatrunek hypoalergiczny do mocowania cewników tlenowych, dwunastniczych, żołądkowych i innych cewników donosowych z trójstopniowym systemem aplikacji. W rozmiarach 7,5 x 7,6 oraz 8,0 x 8,7 cm. Opakowanie z dyspenserem, pakowane po 100 szt. Rozmiar w zależności od potrzeb zamawiającego.</t>
  </si>
  <si>
    <t>Opatrunek</t>
  </si>
  <si>
    <r>
      <t>Koszula pacjenta, włókninowa, z wycięciem Y, niejałowa. Wykonana z włókniny polipropylenowej o gramaturze min. 40g/m</t>
    </r>
    <r>
      <rPr>
        <sz val="10"/>
        <color indexed="8"/>
        <rFont val="Calibri"/>
        <family val="2"/>
        <charset val="238"/>
      </rPr>
      <t>²</t>
    </r>
    <r>
      <rPr>
        <sz val="10"/>
        <color indexed="8"/>
        <rFont val="Arial"/>
        <family val="2"/>
        <charset val="238"/>
      </rPr>
      <t>. Wkładana przez głowę, z krótkimi rękawami, przewiewna. Kolor granatowy. Nieprześwitująca. Rozmiar uniwersalny. Opakowanie zbiorcze: a'10 szt.</t>
    </r>
  </si>
  <si>
    <t xml:space="preserve">Spodenki do badań kolonoskopii. Wykonane z włókniny o gramaturze min. 40g/m². Nieprześwitujące. Z rozcięciem w tylnej części. Niesterylne. Jednorazowego użytku. </t>
  </si>
  <si>
    <t>Pęseta anatomiczno-chirurgiczna, jednorazowego użytku. Długość 14 cm. Metalowa, posiadająca elementy antypoślizgowe. Sterylne, pakowane pojedynczo, papier-folia</t>
  </si>
  <si>
    <t>Podkłady higieniczne stosowane jako dodatkowe zabezpieczenie przed zabrudzeniem pościeli i łóżka. Wkład chłonny z pulpy celulozowej, zwiększający chłonność. Folia zewnętrzna, dodatkowo chroniąca przed przeciekaniem i przemieszczaniem się podkładu. Wymiary: 90x60 cm. Podkłady o min.chłonności 1750ml.</t>
  </si>
  <si>
    <t xml:space="preserve">Pieluchomajtki z pasem zapewniającym dopasowanie do ciała. System redukujący nieprzyjemne zapachy m.in. amoniaku. Wskaźnik wilgotności informujący o konieczności zmiany pieluchomajtki. Poziom chłonności oznaczony kolorem, informacje o rozmiarze i sposobie wkładania wyraźnie nadrukowane na produkcie i jego opakowaniu, co ułatwia identyfikację właściwego artykułu. Dodatkowe barierki ochronne, które zapewniają pacjentom dodatkową ochronę w każdej pozycji — stojącej, siedzącej i leżącej (falbanki zabezpieczające). Wewnętrzna warstwa chroniąca skórę przed wilgocią. Pieluchomajtki o chłonności: min. 1600 ml dla rozmiaru S, min.2200 ml dla rozmiaru M, min. 2500 ml dla rozmiaru L i XL. Rozmiary w zależności od potrzeb zamawiającego. </t>
  </si>
  <si>
    <t xml:space="preserve">Pieluchomajtki z pasem zapewniającym dopasowanie do ciała - elastyczne przylepcorzepy umożliwiające wielokrotne zapinanie i odpiananie. Wykonane z materiału oddychającego (poza elementem mocującym) niezawierającego lateksu. System (superabsorbent) redukujący  nieprzyjemne zapachy m.in. amoniaku. Wskaźnik wilgotności informujący o konieczności zmiany pieluchomajtki. Poziom chłonności oznaczony kolorem, informacje o rozmiarze i sposobie wkładania wyraźnie nadrukowane na produkcie i jego opakowaniu, co ułatwia identyfikację właściwego artykułu. Dodatkowe barierki ochronne, które zapewniają pacjentom dodatkową ochronę w każdej pozycji — stojącej, siedzącej i leżącej (falbanki zabezpieczające). Wewnętrzna warstwa chroniąca skórę przed wilgocią.  Pieluchomajtki o chłonności: min.3100 ml dla rozmiaru XL. Rozmiary w zależności od potrzeb zamawiającego. </t>
  </si>
  <si>
    <t>Stawka VAT</t>
  </si>
  <si>
    <t>Serweta jałowa z otworem, samoprzylepna, pakowana w sposób gwarantujący aseptyczny sposób aplikacji. Wymagania:
- materiał spełniający wymogi EN 13795-1
- minimum trzywarstwowe o minimalnej gramaturze 55 – 60 g/m2
- nie zawierające celulozy
- nie pylące
- z klejem umożliwiającym repozycję
- wykonane z absorbcyjnej włókniny barierowej,
- odporne na penetrację płynów oraz na przedziurawienie i przedarcie (na mokro i sucho)
-  posiadające oznaczenie CE
- pakowane w opakowanie papierowo- foliowe, I klasa palności                                                                                                                                                                                                                                                                                                                           - otwór o średnicy 8cm</t>
  </si>
  <si>
    <t>Rękawiczki winylowe, niesterylne, bezpudrowe, kształt uniwersalny, rolowany mankiet, znak CE - zgodnie z normą EN 455. Rękawice oznakowane jako produkt medyczny. Rozmiarz S, M, L, XL. Pakowane w opakowaniu po 100 szt.</t>
  </si>
  <si>
    <t>Jednorazowe artykuły ginekologiczne</t>
  </si>
  <si>
    <t>Aspirator ssący do biopsji endometrium</t>
  </si>
  <si>
    <t>Opaski identyfikacyjne na rękę</t>
  </si>
  <si>
    <r>
      <t>Pościel jednorazowego użytku w składzie:
- poszewka na poduszkę: wykonana z włókniny polipropylenowej, gramatura minimum 56 g/m</t>
    </r>
    <r>
      <rPr>
        <vertAlign val="superscript"/>
        <sz val="10"/>
        <color indexed="8"/>
        <rFont val="Arial"/>
        <family val="2"/>
        <charset val="238"/>
      </rPr>
      <t>2</t>
    </r>
    <r>
      <rPr>
        <sz val="10"/>
        <color indexed="8"/>
        <rFont val="Arial"/>
        <family val="2"/>
        <charset val="238"/>
      </rPr>
      <t>, długość: 80-85 cm, szerokość: 70-75 cm 
- poszwa na kołdrę: wykonana z włókniny polipropylenowej, gramatura minimum 56 g/m</t>
    </r>
    <r>
      <rPr>
        <vertAlign val="superscript"/>
        <sz val="10"/>
        <color indexed="8"/>
        <rFont val="Arial"/>
        <family val="2"/>
        <charset val="238"/>
      </rPr>
      <t>2</t>
    </r>
    <r>
      <rPr>
        <sz val="10"/>
        <color indexed="8"/>
        <rFont val="Arial"/>
        <family val="2"/>
        <charset val="238"/>
      </rPr>
      <t>, długość: 250-150 cm, szerokość: 150-170 cm
- prześcieradło: wykonana z włókniny polipropylenowej, gramatura minimum 56 g/m2, długość: 200-210 cm, szerokość: 150-170 cm
Kolory: zielony i niebieski w zależności od potrzeb Zamawiającego.</t>
    </r>
  </si>
  <si>
    <t xml:space="preserve">Zestaw do zmiany opatrunków. Jałowy materiał gotowy do natychmiastowego zastosowania.Zestaw powinien zawierać minimum:
- kompresy gazowe 8 warstwowe 7,5cm x 7,5cm
- pęseta plastikową jednorazowego użytku 
- tupfery gazowe kule 20cm x 20cm </t>
  </si>
  <si>
    <t xml:space="preserve">Szczoteczki cytologiczne. Dwa typy szczoteczek:
1. Sterylna szczoteczka cytologiczna typu wachlarz. Przeznaczona do pobierania materiału zarówno z szyjki macicy jak i z kanału. Posiada miękkie włosie. Pakowane pojedynczo w osobny blister. Powinny posiadać certyfikat CE, ISO 9001 &amp; ISO 13485. Rękojeść minimum 17 cm długości.
2. Sterylna szczoteczka cytologiczna prosta przeznaczona do pobierania materiału z kanału szyjki macicy. Pakowane pojedynczo w osobny blister. Powinny posiadać certyfikat CE, ISO 9001 &amp; ISO 13485. Rękojeść minimum 17 cm długości. </t>
  </si>
  <si>
    <t>Aspirator ssący do biopsji endometrium, podwójny tłok, boczny otwór na końcu aspiratora, zaokrąglona końcówka. Oznaczenie głębokości wzdłóż aspiratora ułatwiająca lokalizację umiejscowienia. Długość max. 262mm, średnica max. 2,93 mm. Sterylny. Pakowany pojedynczo w opakowanie folia-papier.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</si>
</sst>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zł&quot;_-;\-* #,##0.00\ &quot;zł&quot;_-;_-* &quot;-&quot;??\ &quot;zł&quot;_-;_-@_-"/>
    <numFmt numFmtId="164" formatCode="#,##0.00\ &quot;zł&quot;"/>
    <numFmt numFmtId="165" formatCode="&quot; &quot;* #,##0.00&quot; zł &quot;;&quot;-&quot;* #,##0.00&quot; zł &quot;;&quot; &quot;* &quot;-&quot;??&quot; zł &quot;"/>
  </numFmts>
  <fonts count="16">
    <font>
      <sz val="11"/>
      <color theme="1"/>
      <name val="Calibri"/>
      <family val="2"/>
      <scheme val="minor"/>
    </font>
    <font>
      <sz val="10"/>
      <color indexed="8"/>
      <name val="Segoe UI"/>
      <family val="2"/>
      <charset val="238"/>
    </font>
    <font>
      <sz val="10"/>
      <color indexed="8"/>
      <name val="Arial"/>
      <family val="2"/>
      <charset val="238"/>
    </font>
    <font>
      <b/>
      <sz val="10"/>
      <color indexed="8"/>
      <name val="Arial"/>
      <family val="2"/>
      <charset val="238"/>
    </font>
    <font>
      <b/>
      <sz val="10"/>
      <name val="Arial"/>
      <family val="2"/>
      <charset val="238"/>
    </font>
    <font>
      <sz val="10"/>
      <color theme="1"/>
      <name val="Arial"/>
      <family val="2"/>
      <charset val="238"/>
    </font>
    <font>
      <sz val="10"/>
      <name val="Arial CE"/>
      <charset val="238"/>
    </font>
    <font>
      <sz val="11"/>
      <name val="Arial"/>
      <family val="2"/>
      <charset val="238"/>
    </font>
    <font>
      <sz val="11"/>
      <color theme="1"/>
      <name val="Arial"/>
      <family val="2"/>
      <charset val="238"/>
    </font>
    <font>
      <sz val="10"/>
      <name val="Arial"/>
      <family val="2"/>
      <charset val="238"/>
    </font>
    <font>
      <sz val="10"/>
      <color indexed="8"/>
      <name val="Calibri"/>
      <family val="2"/>
      <charset val="238"/>
    </font>
    <font>
      <vertAlign val="superscript"/>
      <sz val="10"/>
      <color indexed="8"/>
      <name val="Arial"/>
      <family val="2"/>
      <charset val="238"/>
    </font>
    <font>
      <sz val="11"/>
      <color indexed="8"/>
      <name val="Arial"/>
      <family val="2"/>
      <charset val="238"/>
    </font>
    <font>
      <sz val="10"/>
      <color rgb="FFFF0000"/>
      <name val="Arial"/>
      <family val="2"/>
      <charset val="238"/>
    </font>
    <font>
      <sz val="8"/>
      <color rgb="FF1F4E79"/>
      <name val="Verdana"/>
      <family val="2"/>
      <charset val="238"/>
    </font>
    <font>
      <sz val="11"/>
      <color theme="1"/>
      <name val="Czcionka tekstu podstawowego"/>
      <family val="2"/>
      <charset val="238"/>
    </font>
  </fonts>
  <fills count="10">
    <fill>
      <patternFill patternType="none"/>
    </fill>
    <fill>
      <patternFill patternType="gray125"/>
    </fill>
    <fill>
      <patternFill patternType="solid">
        <fgColor indexed="9"/>
        <bgColor auto="1"/>
      </patternFill>
    </fill>
    <fill>
      <patternFill patternType="solid">
        <fgColor theme="6" tint="0.59999389629810485"/>
        <bgColor indexed="64"/>
      </patternFill>
    </fill>
    <fill>
      <patternFill patternType="solid">
        <fgColor theme="9" tint="0.59999389629810485"/>
        <bgColor indexed="64"/>
      </patternFill>
    </fill>
    <fill>
      <patternFill patternType="solid">
        <fgColor rgb="FF92D050"/>
        <bgColor indexed="64"/>
      </patternFill>
    </fill>
    <fill>
      <patternFill patternType="solid">
        <fgColor theme="9" tint="0.39997558519241921"/>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4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10"/>
      </left>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style="thin">
        <color indexed="8"/>
      </right>
      <top/>
      <bottom style="thin">
        <color indexed="8"/>
      </bottom>
      <diagonal/>
    </border>
    <border>
      <left/>
      <right/>
      <top/>
      <bottom style="thin">
        <color indexed="8"/>
      </bottom>
      <diagonal/>
    </border>
    <border>
      <left style="thin">
        <color indexed="8"/>
      </left>
      <right style="thin">
        <color indexed="8"/>
      </right>
      <top style="thin">
        <color indexed="8"/>
      </top>
      <bottom/>
      <diagonal/>
    </border>
    <border>
      <left style="thin">
        <color auto="1"/>
      </left>
      <right style="thin">
        <color auto="1"/>
      </right>
      <top/>
      <bottom style="thin">
        <color auto="1"/>
      </bottom>
      <diagonal/>
    </border>
    <border>
      <left/>
      <right style="thin">
        <color indexed="8"/>
      </right>
      <top style="thin">
        <color indexed="8"/>
      </top>
      <bottom/>
      <diagonal/>
    </border>
    <border>
      <left style="thin">
        <color indexed="8"/>
      </left>
      <right style="thin">
        <color indexed="8"/>
      </right>
      <top/>
      <bottom/>
      <diagonal/>
    </border>
    <border>
      <left style="thin">
        <color indexed="8"/>
      </left>
      <right/>
      <top style="thin">
        <color indexed="8"/>
      </top>
      <bottom/>
      <diagonal/>
    </border>
    <border>
      <left style="thin">
        <color auto="1"/>
      </left>
      <right style="thin">
        <color auto="1"/>
      </right>
      <top style="thin">
        <color auto="1"/>
      </top>
      <bottom/>
      <diagonal/>
    </border>
    <border>
      <left style="thin">
        <color indexed="8"/>
      </left>
      <right style="thin">
        <color indexed="8"/>
      </right>
      <top style="thin">
        <color indexed="8"/>
      </top>
      <bottom style="thin">
        <color auto="1"/>
      </bottom>
      <diagonal/>
    </border>
    <border>
      <left style="thin">
        <color indexed="8"/>
      </left>
      <right/>
      <top style="thin">
        <color indexed="8"/>
      </top>
      <bottom style="thin">
        <color auto="1"/>
      </bottom>
      <diagonal/>
    </border>
    <border>
      <left style="thin">
        <color indexed="8"/>
      </left>
      <right style="thin">
        <color indexed="8"/>
      </right>
      <top style="thin">
        <color auto="1"/>
      </top>
      <bottom style="thin">
        <color auto="1"/>
      </bottom>
      <diagonal/>
    </border>
    <border>
      <left style="thin">
        <color indexed="8"/>
      </left>
      <right style="thin">
        <color indexed="8"/>
      </right>
      <top/>
      <bottom style="thin">
        <color auto="1"/>
      </bottom>
      <diagonal/>
    </border>
    <border>
      <left style="thin">
        <color indexed="8"/>
      </left>
      <right style="thin">
        <color indexed="8"/>
      </right>
      <top style="thin">
        <color indexed="64"/>
      </top>
      <bottom style="thin">
        <color indexed="64"/>
      </bottom>
      <diagonal/>
    </border>
    <border>
      <left style="thin">
        <color indexed="8"/>
      </left>
      <right style="thin">
        <color indexed="8"/>
      </right>
      <top style="thin">
        <color auto="1"/>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auto="1"/>
      </top>
      <bottom/>
      <diagonal/>
    </border>
    <border>
      <left style="thin">
        <color indexed="8"/>
      </left>
      <right/>
      <top/>
      <bottom/>
      <diagonal/>
    </border>
    <border>
      <left style="thin">
        <color indexed="64"/>
      </left>
      <right/>
      <top style="thin">
        <color indexed="64"/>
      </top>
      <bottom style="thin">
        <color indexed="64"/>
      </bottom>
      <diagonal/>
    </border>
    <border>
      <left/>
      <right style="thin">
        <color indexed="8"/>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8"/>
      </left>
      <right style="thin">
        <color indexed="8"/>
      </right>
      <top style="thin">
        <color indexed="8"/>
      </top>
      <bottom/>
      <diagonal/>
    </border>
    <border>
      <left style="thin">
        <color indexed="8"/>
      </left>
      <right style="thin">
        <color indexed="64"/>
      </right>
      <top style="thin">
        <color indexed="64"/>
      </top>
      <bottom/>
      <diagonal/>
    </border>
    <border>
      <left style="thin">
        <color indexed="64"/>
      </left>
      <right style="thin">
        <color indexed="64"/>
      </right>
      <top style="thin">
        <color indexed="64"/>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s>
  <cellStyleXfs count="5">
    <xf numFmtId="0" fontId="0" fillId="0" borderId="0"/>
    <xf numFmtId="0" fontId="1" fillId="0" borderId="0" applyNumberFormat="0" applyFill="0" applyBorder="0" applyProtection="0"/>
    <xf numFmtId="0" fontId="6" fillId="0" borderId="0"/>
    <xf numFmtId="0" fontId="15" fillId="0" borderId="0"/>
    <xf numFmtId="44" fontId="15" fillId="0" borderId="0" applyFont="0" applyFill="0" applyBorder="0" applyAlignment="0" applyProtection="0"/>
  </cellStyleXfs>
  <cellXfs count="250">
    <xf numFmtId="0" fontId="0" fillId="0" borderId="0" xfId="0"/>
    <xf numFmtId="0" fontId="2" fillId="0" borderId="0" xfId="1" applyNumberFormat="1" applyFont="1" applyAlignment="1"/>
    <xf numFmtId="0" fontId="2" fillId="0" borderId="0" xfId="1" applyFont="1" applyAlignment="1"/>
    <xf numFmtId="0" fontId="4" fillId="0" borderId="0" xfId="1" applyFont="1" applyAlignment="1">
      <alignment horizontal="right" vertical="center" wrapText="1"/>
    </xf>
    <xf numFmtId="0" fontId="2" fillId="0" borderId="0" xfId="1" applyFont="1" applyBorder="1" applyAlignment="1">
      <alignment horizontal="right"/>
    </xf>
    <xf numFmtId="0" fontId="4" fillId="0" borderId="0" xfId="1" applyFont="1" applyBorder="1" applyAlignment="1">
      <alignment horizontal="right" vertical="center"/>
    </xf>
    <xf numFmtId="0" fontId="2" fillId="0" borderId="0" xfId="1" applyFont="1" applyBorder="1" applyAlignment="1">
      <alignment horizontal="right" wrapText="1"/>
    </xf>
    <xf numFmtId="0" fontId="4" fillId="0" borderId="0" xfId="1" applyFont="1" applyBorder="1" applyAlignment="1">
      <alignment horizontal="center" vertical="center"/>
    </xf>
    <xf numFmtId="0" fontId="2" fillId="2" borderId="0" xfId="1" applyFont="1" applyFill="1" applyBorder="1" applyAlignment="1">
      <alignment horizontal="right"/>
    </xf>
    <xf numFmtId="0" fontId="2" fillId="2" borderId="6" xfId="1" applyNumberFormat="1" applyFont="1" applyFill="1" applyBorder="1" applyAlignment="1">
      <alignment horizontal="center" vertical="center"/>
    </xf>
    <xf numFmtId="3" fontId="2" fillId="2" borderId="6" xfId="1" applyNumberFormat="1" applyFont="1" applyFill="1" applyBorder="1" applyAlignment="1">
      <alignment horizontal="center" vertical="center"/>
    </xf>
    <xf numFmtId="49" fontId="2" fillId="2" borderId="6" xfId="1" applyNumberFormat="1" applyFont="1" applyFill="1" applyBorder="1" applyAlignment="1">
      <alignment horizontal="center" vertical="center"/>
    </xf>
    <xf numFmtId="0" fontId="2" fillId="2" borderId="6" xfId="1" applyNumberFormat="1" applyFont="1" applyFill="1" applyBorder="1" applyAlignment="1">
      <alignment horizontal="center" vertical="center" wrapText="1"/>
    </xf>
    <xf numFmtId="164" fontId="2" fillId="2" borderId="6" xfId="1" applyNumberFormat="1" applyFont="1" applyFill="1" applyBorder="1" applyAlignment="1">
      <alignment horizontal="center" vertical="center"/>
    </xf>
    <xf numFmtId="164" fontId="2" fillId="3" borderId="6" xfId="1" applyNumberFormat="1" applyFont="1" applyFill="1" applyBorder="1" applyAlignment="1">
      <alignment horizontal="center" vertical="center"/>
    </xf>
    <xf numFmtId="165" fontId="2" fillId="2" borderId="8" xfId="1" applyNumberFormat="1" applyFont="1" applyFill="1" applyBorder="1" applyAlignment="1">
      <alignment vertical="center"/>
    </xf>
    <xf numFmtId="165" fontId="2" fillId="2" borderId="6" xfId="1" applyNumberFormat="1" applyFont="1" applyFill="1" applyBorder="1" applyAlignment="1">
      <alignment vertical="center"/>
    </xf>
    <xf numFmtId="3" fontId="2" fillId="2" borderId="6" xfId="1" applyNumberFormat="1" applyFont="1" applyFill="1" applyBorder="1" applyAlignment="1">
      <alignment horizontal="center" vertical="center" wrapText="1"/>
    </xf>
    <xf numFmtId="49" fontId="3" fillId="2" borderId="0" xfId="1" applyNumberFormat="1" applyFont="1" applyFill="1" applyBorder="1" applyAlignment="1">
      <alignment horizontal="center" vertical="center"/>
    </xf>
    <xf numFmtId="0" fontId="2" fillId="2" borderId="5" xfId="1" applyFont="1" applyFill="1" applyBorder="1" applyAlignment="1"/>
    <xf numFmtId="0" fontId="2" fillId="2" borderId="9" xfId="1" applyFont="1" applyFill="1" applyBorder="1" applyAlignment="1">
      <alignment horizontal="right"/>
    </xf>
    <xf numFmtId="0" fontId="2" fillId="2" borderId="9" xfId="1" applyFont="1" applyFill="1" applyBorder="1" applyAlignment="1">
      <alignment horizontal="right" wrapText="1"/>
    </xf>
    <xf numFmtId="0" fontId="2" fillId="2" borderId="10" xfId="1" applyNumberFormat="1" applyFont="1" applyFill="1" applyBorder="1" applyAlignment="1">
      <alignment vertical="center"/>
    </xf>
    <xf numFmtId="49" fontId="3" fillId="2" borderId="10" xfId="1" applyNumberFormat="1" applyFont="1" applyFill="1" applyBorder="1" applyAlignment="1">
      <alignment horizontal="center" vertical="center" wrapText="1"/>
    </xf>
    <xf numFmtId="0" fontId="3" fillId="2" borderId="10" xfId="1" applyNumberFormat="1" applyFont="1" applyFill="1" applyBorder="1" applyAlignment="1"/>
    <xf numFmtId="164" fontId="3" fillId="2" borderId="10" xfId="1" applyNumberFormat="1" applyFont="1" applyFill="1" applyBorder="1" applyAlignment="1"/>
    <xf numFmtId="164" fontId="3" fillId="3" borderId="10" xfId="1" applyNumberFormat="1" applyFont="1" applyFill="1" applyBorder="1" applyAlignment="1">
      <alignment horizontal="center" vertical="center"/>
    </xf>
    <xf numFmtId="164" fontId="3" fillId="0" borderId="10" xfId="1" applyNumberFormat="1" applyFont="1" applyFill="1" applyBorder="1" applyAlignment="1">
      <alignment horizontal="center" vertical="center"/>
    </xf>
    <xf numFmtId="165" fontId="3" fillId="2" borderId="10" xfId="1" applyNumberFormat="1" applyFont="1" applyFill="1" applyBorder="1" applyAlignment="1">
      <alignment horizontal="center"/>
    </xf>
    <xf numFmtId="49" fontId="3" fillId="2" borderId="10" xfId="1" applyNumberFormat="1" applyFont="1" applyFill="1" applyBorder="1" applyAlignment="1">
      <alignment horizontal="center"/>
    </xf>
    <xf numFmtId="49" fontId="3" fillId="2" borderId="10" xfId="1" applyNumberFormat="1" applyFont="1" applyFill="1" applyBorder="1" applyAlignment="1">
      <alignment horizontal="center" vertical="center"/>
    </xf>
    <xf numFmtId="0" fontId="2" fillId="0" borderId="11" xfId="0" applyFont="1" applyBorder="1" applyAlignment="1">
      <alignment wrapText="1"/>
    </xf>
    <xf numFmtId="0" fontId="2" fillId="0" borderId="1" xfId="0" applyFont="1" applyBorder="1" applyAlignment="1">
      <alignment wrapText="1"/>
    </xf>
    <xf numFmtId="164" fontId="2" fillId="2" borderId="6" xfId="1" applyNumberFormat="1" applyFont="1" applyFill="1" applyBorder="1" applyAlignment="1">
      <alignment horizontal="center" vertical="center" wrapText="1"/>
    </xf>
    <xf numFmtId="0" fontId="4" fillId="4" borderId="1" xfId="1" applyFont="1" applyFill="1" applyBorder="1" applyAlignment="1">
      <alignment horizontal="center" vertical="center"/>
    </xf>
    <xf numFmtId="49" fontId="2" fillId="5" borderId="6" xfId="1" applyNumberFormat="1" applyFont="1" applyFill="1" applyBorder="1" applyAlignment="1">
      <alignment horizontal="center" vertical="center" wrapText="1"/>
    </xf>
    <xf numFmtId="49" fontId="3" fillId="5" borderId="6" xfId="1" applyNumberFormat="1" applyFont="1" applyFill="1" applyBorder="1" applyAlignment="1">
      <alignment horizontal="center" vertical="center" wrapText="1"/>
    </xf>
    <xf numFmtId="49" fontId="3" fillId="5" borderId="7" xfId="1" applyNumberFormat="1" applyFont="1" applyFill="1" applyBorder="1" applyAlignment="1">
      <alignment horizontal="center" vertical="center" wrapText="1"/>
    </xf>
    <xf numFmtId="49" fontId="3" fillId="5" borderId="1" xfId="1" applyNumberFormat="1" applyFont="1" applyFill="1" applyBorder="1" applyAlignment="1">
      <alignment horizontal="center" vertical="center" wrapText="1"/>
    </xf>
    <xf numFmtId="0" fontId="2" fillId="0" borderId="0" xfId="1" applyNumberFormat="1" applyFont="1" applyAlignment="1"/>
    <xf numFmtId="0" fontId="2" fillId="0" borderId="0" xfId="1" applyNumberFormat="1" applyFont="1" applyAlignment="1">
      <alignment wrapText="1"/>
    </xf>
    <xf numFmtId="0" fontId="2" fillId="0" borderId="0" xfId="1" applyNumberFormat="1" applyFont="1" applyAlignment="1"/>
    <xf numFmtId="0" fontId="2" fillId="2" borderId="10" xfId="1" applyNumberFormat="1" applyFont="1" applyFill="1" applyBorder="1" applyAlignment="1">
      <alignment horizontal="center" vertical="center" wrapText="1"/>
    </xf>
    <xf numFmtId="165" fontId="2" fillId="2" borderId="10" xfId="1" applyNumberFormat="1" applyFont="1" applyFill="1" applyBorder="1" applyAlignment="1">
      <alignment vertical="center"/>
    </xf>
    <xf numFmtId="0" fontId="2" fillId="2" borderId="7" xfId="1" applyNumberFormat="1" applyFont="1" applyFill="1" applyBorder="1" applyAlignment="1">
      <alignment horizontal="center" vertical="center"/>
    </xf>
    <xf numFmtId="3" fontId="2" fillId="2" borderId="12" xfId="1" applyNumberFormat="1" applyFont="1" applyFill="1" applyBorder="1" applyAlignment="1">
      <alignment horizontal="center" vertical="center" wrapText="1"/>
    </xf>
    <xf numFmtId="49" fontId="3" fillId="2" borderId="13" xfId="1" applyNumberFormat="1" applyFont="1" applyFill="1" applyBorder="1" applyAlignment="1">
      <alignment horizontal="center" vertical="center" wrapText="1"/>
    </xf>
    <xf numFmtId="49" fontId="2" fillId="5" borderId="10" xfId="1" applyNumberFormat="1" applyFont="1" applyFill="1" applyBorder="1" applyAlignment="1">
      <alignment horizontal="center" vertical="center" wrapText="1"/>
    </xf>
    <xf numFmtId="49" fontId="3" fillId="5" borderId="10" xfId="1" applyNumberFormat="1" applyFont="1" applyFill="1" applyBorder="1" applyAlignment="1">
      <alignment horizontal="center" vertical="center" wrapText="1"/>
    </xf>
    <xf numFmtId="49" fontId="3" fillId="5" borderId="14" xfId="1" applyNumberFormat="1" applyFont="1" applyFill="1" applyBorder="1" applyAlignment="1">
      <alignment horizontal="center" vertical="center" wrapText="1"/>
    </xf>
    <xf numFmtId="49" fontId="3" fillId="5" borderId="15" xfId="1" applyNumberFormat="1" applyFont="1" applyFill="1" applyBorder="1" applyAlignment="1">
      <alignment horizontal="center" vertical="center" wrapText="1"/>
    </xf>
    <xf numFmtId="0" fontId="2" fillId="2" borderId="8" xfId="1" applyNumberFormat="1" applyFont="1" applyFill="1" applyBorder="1" applyAlignment="1">
      <alignment horizontal="center" vertical="center"/>
    </xf>
    <xf numFmtId="3" fontId="2" fillId="2" borderId="8" xfId="1" applyNumberFormat="1" applyFont="1" applyFill="1" applyBorder="1" applyAlignment="1">
      <alignment horizontal="center" vertical="center"/>
    </xf>
    <xf numFmtId="49" fontId="2" fillId="2" borderId="8" xfId="1" applyNumberFormat="1" applyFont="1" applyFill="1" applyBorder="1" applyAlignment="1">
      <alignment horizontal="center" vertical="center"/>
    </xf>
    <xf numFmtId="0" fontId="2" fillId="2" borderId="8" xfId="1" applyNumberFormat="1" applyFont="1" applyFill="1" applyBorder="1" applyAlignment="1">
      <alignment horizontal="center" vertical="center" wrapText="1"/>
    </xf>
    <xf numFmtId="164" fontId="2" fillId="2" borderId="8" xfId="1" applyNumberFormat="1" applyFont="1" applyFill="1" applyBorder="1" applyAlignment="1">
      <alignment horizontal="center" vertical="center" wrapText="1"/>
    </xf>
    <xf numFmtId="164" fontId="2" fillId="2" borderId="8" xfId="1" applyNumberFormat="1" applyFont="1" applyFill="1" applyBorder="1" applyAlignment="1">
      <alignment horizontal="center" vertical="center"/>
    </xf>
    <xf numFmtId="164" fontId="2" fillId="3" borderId="8" xfId="1" applyNumberFormat="1" applyFont="1" applyFill="1" applyBorder="1" applyAlignment="1">
      <alignment horizontal="center" vertical="center"/>
    </xf>
    <xf numFmtId="0" fontId="2" fillId="0" borderId="11" xfId="0" applyFont="1" applyBorder="1" applyAlignment="1">
      <alignment vertical="center" wrapText="1"/>
    </xf>
    <xf numFmtId="0" fontId="2" fillId="0" borderId="6" xfId="0" applyFont="1" applyBorder="1" applyAlignment="1">
      <alignment horizontal="left" vertical="center" wrapText="1"/>
    </xf>
    <xf numFmtId="0" fontId="2" fillId="0" borderId="0" xfId="1" applyNumberFormat="1" applyFont="1" applyAlignment="1"/>
    <xf numFmtId="0" fontId="2" fillId="0" borderId="0" xfId="1" applyNumberFormat="1" applyFont="1" applyAlignment="1"/>
    <xf numFmtId="0" fontId="2" fillId="2" borderId="13" xfId="1" applyNumberFormat="1" applyFont="1" applyFill="1" applyBorder="1" applyAlignment="1">
      <alignment horizontal="center" vertical="center"/>
    </xf>
    <xf numFmtId="3" fontId="2" fillId="2" borderId="13" xfId="1" applyNumberFormat="1" applyFont="1" applyFill="1" applyBorder="1" applyAlignment="1">
      <alignment horizontal="center" vertical="center"/>
    </xf>
    <xf numFmtId="49" fontId="2" fillId="2" borderId="13" xfId="1" applyNumberFormat="1" applyFont="1" applyFill="1" applyBorder="1" applyAlignment="1">
      <alignment horizontal="center" vertical="center"/>
    </xf>
    <xf numFmtId="0" fontId="2" fillId="2" borderId="13" xfId="1" applyNumberFormat="1" applyFont="1" applyFill="1" applyBorder="1" applyAlignment="1">
      <alignment horizontal="center" vertical="center" wrapText="1"/>
    </xf>
    <xf numFmtId="164" fontId="2" fillId="2" borderId="13" xfId="1" applyNumberFormat="1" applyFont="1" applyFill="1" applyBorder="1" applyAlignment="1">
      <alignment horizontal="center" vertical="center" wrapText="1"/>
    </xf>
    <xf numFmtId="164" fontId="2" fillId="2" borderId="13" xfId="1" applyNumberFormat="1" applyFont="1" applyFill="1" applyBorder="1" applyAlignment="1">
      <alignment horizontal="center" vertical="center"/>
    </xf>
    <xf numFmtId="164" fontId="2" fillId="3" borderId="13" xfId="1" applyNumberFormat="1" applyFont="1" applyFill="1" applyBorder="1" applyAlignment="1">
      <alignment horizontal="center" vertical="center"/>
    </xf>
    <xf numFmtId="165" fontId="2" fillId="2" borderId="13" xfId="1" applyNumberFormat="1" applyFont="1" applyFill="1" applyBorder="1" applyAlignment="1">
      <alignment vertical="center"/>
    </xf>
    <xf numFmtId="0" fontId="9" fillId="0" borderId="13" xfId="0" applyFont="1" applyBorder="1" applyAlignment="1">
      <alignment horizontal="left" vertical="center" wrapText="1"/>
    </xf>
    <xf numFmtId="49" fontId="2" fillId="5" borderId="16" xfId="1" applyNumberFormat="1" applyFont="1" applyFill="1" applyBorder="1" applyAlignment="1">
      <alignment horizontal="center" vertical="center" wrapText="1"/>
    </xf>
    <xf numFmtId="49" fontId="3" fillId="5" borderId="16" xfId="1" applyNumberFormat="1" applyFont="1" applyFill="1" applyBorder="1" applyAlignment="1">
      <alignment horizontal="center" vertical="center" wrapText="1"/>
    </xf>
    <xf numFmtId="49" fontId="3" fillId="5" borderId="17" xfId="1" applyNumberFormat="1" applyFont="1" applyFill="1" applyBorder="1" applyAlignment="1">
      <alignment horizontal="center" vertical="center" wrapText="1"/>
    </xf>
    <xf numFmtId="0" fontId="2" fillId="0" borderId="0" xfId="1" applyNumberFormat="1" applyFont="1" applyAlignment="1"/>
    <xf numFmtId="0" fontId="2" fillId="0" borderId="18" xfId="0" applyFont="1" applyBorder="1" applyAlignment="1">
      <alignment vertical="center" wrapText="1"/>
    </xf>
    <xf numFmtId="0" fontId="2" fillId="2" borderId="13" xfId="1" applyNumberFormat="1" applyFont="1" applyFill="1" applyBorder="1" applyAlignment="1">
      <alignment vertical="center"/>
    </xf>
    <xf numFmtId="0" fontId="2" fillId="2" borderId="19" xfId="1" applyNumberFormat="1" applyFont="1" applyFill="1" applyBorder="1" applyAlignment="1">
      <alignment horizontal="center" vertical="center"/>
    </xf>
    <xf numFmtId="0" fontId="2" fillId="2" borderId="16" xfId="1" applyNumberFormat="1" applyFont="1" applyFill="1" applyBorder="1" applyAlignment="1">
      <alignment horizontal="center" vertical="center"/>
    </xf>
    <xf numFmtId="3" fontId="2" fillId="2" borderId="16" xfId="1" applyNumberFormat="1" applyFont="1" applyFill="1" applyBorder="1" applyAlignment="1">
      <alignment horizontal="center" vertical="center"/>
    </xf>
    <xf numFmtId="49" fontId="2" fillId="2" borderId="16" xfId="1" applyNumberFormat="1" applyFont="1" applyFill="1" applyBorder="1" applyAlignment="1">
      <alignment horizontal="center" vertical="center"/>
    </xf>
    <xf numFmtId="0" fontId="2" fillId="2" borderId="16" xfId="1" applyNumberFormat="1" applyFont="1" applyFill="1" applyBorder="1" applyAlignment="1">
      <alignment horizontal="center" vertical="center" wrapText="1"/>
    </xf>
    <xf numFmtId="164" fontId="2" fillId="2" borderId="16" xfId="1" applyNumberFormat="1" applyFont="1" applyFill="1" applyBorder="1" applyAlignment="1">
      <alignment horizontal="center" vertical="center" wrapText="1"/>
    </xf>
    <xf numFmtId="164" fontId="2" fillId="2" borderId="16" xfId="1" applyNumberFormat="1" applyFont="1" applyFill="1" applyBorder="1" applyAlignment="1">
      <alignment horizontal="center" vertical="center"/>
    </xf>
    <xf numFmtId="165" fontId="2" fillId="2" borderId="16" xfId="1" applyNumberFormat="1" applyFont="1" applyFill="1" applyBorder="1" applyAlignment="1">
      <alignment vertical="center"/>
    </xf>
    <xf numFmtId="0" fontId="8" fillId="0" borderId="19" xfId="0" applyFont="1" applyBorder="1" applyAlignment="1">
      <alignment vertical="center" wrapText="1"/>
    </xf>
    <xf numFmtId="0" fontId="8" fillId="0" borderId="18" xfId="0" applyFont="1" applyBorder="1" applyAlignment="1">
      <alignment vertical="center" wrapText="1"/>
    </xf>
    <xf numFmtId="0" fontId="2" fillId="0" borderId="0" xfId="1" applyNumberFormat="1" applyFont="1" applyAlignment="1"/>
    <xf numFmtId="0" fontId="2" fillId="0" borderId="0" xfId="1" applyNumberFormat="1" applyFont="1" applyAlignment="1"/>
    <xf numFmtId="0" fontId="2" fillId="2" borderId="20" xfId="1" applyNumberFormat="1" applyFont="1" applyFill="1" applyBorder="1" applyAlignment="1">
      <alignment horizontal="center" vertical="center"/>
    </xf>
    <xf numFmtId="0" fontId="8" fillId="0" borderId="20" xfId="0" applyFont="1" applyBorder="1" applyAlignment="1">
      <alignment vertical="center" wrapText="1"/>
    </xf>
    <xf numFmtId="3" fontId="2" fillId="2" borderId="20" xfId="1" applyNumberFormat="1" applyFont="1" applyFill="1" applyBorder="1" applyAlignment="1">
      <alignment horizontal="center" vertical="center"/>
    </xf>
    <xf numFmtId="49" fontId="2" fillId="2" borderId="20" xfId="1" applyNumberFormat="1" applyFont="1" applyFill="1" applyBorder="1" applyAlignment="1">
      <alignment horizontal="center" vertical="center"/>
    </xf>
    <xf numFmtId="0" fontId="2" fillId="2" borderId="20" xfId="1" applyNumberFormat="1" applyFont="1" applyFill="1" applyBorder="1" applyAlignment="1">
      <alignment horizontal="center" vertical="center" wrapText="1"/>
    </xf>
    <xf numFmtId="164" fontId="2" fillId="2" borderId="20" xfId="1" applyNumberFormat="1" applyFont="1" applyFill="1" applyBorder="1" applyAlignment="1">
      <alignment horizontal="center" vertical="center" wrapText="1"/>
    </xf>
    <xf numFmtId="164" fontId="2" fillId="2" borderId="20" xfId="1" applyNumberFormat="1" applyFont="1" applyFill="1" applyBorder="1" applyAlignment="1">
      <alignment horizontal="center" vertical="center"/>
    </xf>
    <xf numFmtId="165" fontId="2" fillId="2" borderId="20" xfId="1" applyNumberFormat="1" applyFont="1" applyFill="1" applyBorder="1" applyAlignment="1">
      <alignment vertical="center"/>
    </xf>
    <xf numFmtId="49" fontId="3" fillId="2" borderId="13" xfId="1" applyNumberFormat="1" applyFont="1" applyFill="1" applyBorder="1" applyAlignment="1">
      <alignment horizontal="center"/>
    </xf>
    <xf numFmtId="49" fontId="3" fillId="2" borderId="13" xfId="1" applyNumberFormat="1" applyFont="1" applyFill="1" applyBorder="1" applyAlignment="1">
      <alignment horizontal="center" vertical="center"/>
    </xf>
    <xf numFmtId="0" fontId="3" fillId="2" borderId="13" xfId="1" applyNumberFormat="1" applyFont="1" applyFill="1" applyBorder="1" applyAlignment="1"/>
    <xf numFmtId="164" fontId="3" fillId="2" borderId="13" xfId="1" applyNumberFormat="1" applyFont="1" applyFill="1" applyBorder="1" applyAlignment="1"/>
    <xf numFmtId="164" fontId="3" fillId="3" borderId="13" xfId="1" applyNumberFormat="1" applyFont="1" applyFill="1" applyBorder="1" applyAlignment="1">
      <alignment horizontal="center" vertical="center"/>
    </xf>
    <xf numFmtId="164" fontId="3" fillId="0" borderId="13" xfId="1" applyNumberFormat="1" applyFont="1" applyFill="1" applyBorder="1" applyAlignment="1">
      <alignment horizontal="center" vertical="center"/>
    </xf>
    <xf numFmtId="165" fontId="3" fillId="2" borderId="13" xfId="1" applyNumberFormat="1" applyFont="1" applyFill="1" applyBorder="1" applyAlignment="1">
      <alignment horizontal="center"/>
    </xf>
    <xf numFmtId="0" fontId="2" fillId="2" borderId="21" xfId="1" applyNumberFormat="1" applyFont="1" applyFill="1" applyBorder="1" applyAlignment="1">
      <alignment horizontal="center" vertical="center" wrapText="1"/>
    </xf>
    <xf numFmtId="164" fontId="2" fillId="2" borderId="21" xfId="1" applyNumberFormat="1" applyFont="1" applyFill="1" applyBorder="1" applyAlignment="1">
      <alignment horizontal="center" vertical="center" wrapText="1"/>
    </xf>
    <xf numFmtId="164" fontId="2" fillId="2" borderId="21" xfId="1" applyNumberFormat="1" applyFont="1" applyFill="1" applyBorder="1" applyAlignment="1">
      <alignment horizontal="center" vertical="center"/>
    </xf>
    <xf numFmtId="165" fontId="2" fillId="2" borderId="21" xfId="1" applyNumberFormat="1" applyFont="1" applyFill="1" applyBorder="1" applyAlignment="1">
      <alignment vertical="center"/>
    </xf>
    <xf numFmtId="0" fontId="2" fillId="0" borderId="0" xfId="1" applyNumberFormat="1" applyFont="1" applyAlignment="1"/>
    <xf numFmtId="0" fontId="2" fillId="0" borderId="0" xfId="1" applyNumberFormat="1" applyFont="1" applyAlignment="1"/>
    <xf numFmtId="0" fontId="2" fillId="0" borderId="0" xfId="1" applyNumberFormat="1" applyFont="1" applyAlignment="1"/>
    <xf numFmtId="0" fontId="2" fillId="0" borderId="0" xfId="1" applyNumberFormat="1" applyFont="1" applyAlignment="1">
      <alignment wrapText="1"/>
    </xf>
    <xf numFmtId="0" fontId="8" fillId="0" borderId="23" xfId="0" applyFont="1" applyBorder="1" applyAlignment="1">
      <alignment vertical="center" wrapText="1"/>
    </xf>
    <xf numFmtId="0" fontId="2" fillId="2" borderId="22" xfId="1" applyNumberFormat="1" applyFont="1" applyFill="1" applyBorder="1" applyAlignment="1">
      <alignment horizontal="center" vertical="center"/>
    </xf>
    <xf numFmtId="0" fontId="8" fillId="0" borderId="22" xfId="0" applyFont="1" applyBorder="1" applyAlignment="1">
      <alignment vertical="center" wrapText="1"/>
    </xf>
    <xf numFmtId="3" fontId="2" fillId="2" borderId="22" xfId="1" applyNumberFormat="1" applyFont="1" applyFill="1" applyBorder="1" applyAlignment="1">
      <alignment horizontal="center" vertical="center"/>
    </xf>
    <xf numFmtId="49" fontId="2" fillId="2" borderId="22" xfId="1" applyNumberFormat="1" applyFont="1" applyFill="1" applyBorder="1" applyAlignment="1">
      <alignment horizontal="center" vertical="center"/>
    </xf>
    <xf numFmtId="0" fontId="2" fillId="2" borderId="22" xfId="1" applyNumberFormat="1" applyFont="1" applyFill="1" applyBorder="1" applyAlignment="1">
      <alignment horizontal="center" vertical="center" wrapText="1"/>
    </xf>
    <xf numFmtId="164" fontId="2" fillId="2" borderId="22" xfId="1" applyNumberFormat="1" applyFont="1" applyFill="1" applyBorder="1" applyAlignment="1">
      <alignment horizontal="center" vertical="center" wrapText="1"/>
    </xf>
    <xf numFmtId="164" fontId="2" fillId="2" borderId="22" xfId="1" applyNumberFormat="1" applyFont="1" applyFill="1" applyBorder="1" applyAlignment="1">
      <alignment horizontal="center" vertical="center"/>
    </xf>
    <xf numFmtId="164" fontId="2" fillId="3" borderId="22" xfId="1" applyNumberFormat="1" applyFont="1" applyFill="1" applyBorder="1" applyAlignment="1">
      <alignment horizontal="center" vertical="center"/>
    </xf>
    <xf numFmtId="0" fontId="2" fillId="0" borderId="0" xfId="1" applyNumberFormat="1" applyFont="1" applyAlignment="1"/>
    <xf numFmtId="0" fontId="2" fillId="0" borderId="0" xfId="1" applyNumberFormat="1" applyFont="1" applyAlignment="1">
      <alignment wrapText="1"/>
    </xf>
    <xf numFmtId="164" fontId="2" fillId="2" borderId="24" xfId="1" applyNumberFormat="1" applyFont="1" applyFill="1" applyBorder="1" applyAlignment="1">
      <alignment horizontal="center" vertical="center"/>
    </xf>
    <xf numFmtId="165" fontId="2" fillId="2" borderId="26" xfId="1" applyNumberFormat="1" applyFont="1" applyFill="1" applyBorder="1" applyAlignment="1">
      <alignment vertical="center"/>
    </xf>
    <xf numFmtId="3" fontId="2" fillId="2" borderId="24" xfId="1" applyNumberFormat="1" applyFont="1" applyFill="1" applyBorder="1" applyAlignment="1">
      <alignment horizontal="center" vertical="center"/>
    </xf>
    <xf numFmtId="0" fontId="2" fillId="2" borderId="26" xfId="1" applyNumberFormat="1" applyFont="1" applyFill="1" applyBorder="1" applyAlignment="1">
      <alignment horizontal="center" vertical="center" wrapText="1"/>
    </xf>
    <xf numFmtId="0" fontId="5" fillId="0" borderId="18" xfId="0" applyFont="1" applyBorder="1" applyAlignment="1">
      <alignment vertical="center" wrapText="1"/>
    </xf>
    <xf numFmtId="0" fontId="5" fillId="0" borderId="19" xfId="0" applyFont="1" applyBorder="1" applyAlignment="1">
      <alignment vertical="center" wrapText="1"/>
    </xf>
    <xf numFmtId="165" fontId="2" fillId="2" borderId="29" xfId="1" applyNumberFormat="1" applyFont="1" applyFill="1" applyBorder="1" applyAlignment="1">
      <alignment vertical="center"/>
    </xf>
    <xf numFmtId="165" fontId="2" fillId="2" borderId="22" xfId="1" applyNumberFormat="1" applyFont="1" applyFill="1" applyBorder="1" applyAlignment="1">
      <alignment vertical="center"/>
    </xf>
    <xf numFmtId="49" fontId="3" fillId="5" borderId="29" xfId="1" applyNumberFormat="1" applyFont="1" applyFill="1" applyBorder="1" applyAlignment="1">
      <alignment horizontal="center" vertical="center" wrapText="1"/>
    </xf>
    <xf numFmtId="0" fontId="8" fillId="0" borderId="22" xfId="0" applyFont="1" applyBorder="1" applyAlignment="1">
      <alignment horizontal="center" vertical="center" wrapText="1"/>
    </xf>
    <xf numFmtId="49" fontId="2" fillId="2" borderId="22" xfId="1" applyNumberFormat="1" applyFont="1" applyFill="1" applyBorder="1" applyAlignment="1">
      <alignment horizontal="center" vertical="center" wrapText="1"/>
    </xf>
    <xf numFmtId="0" fontId="2" fillId="0" borderId="22" xfId="1" applyFont="1" applyBorder="1" applyAlignment="1"/>
    <xf numFmtId="164" fontId="2" fillId="7" borderId="22" xfId="1" applyNumberFormat="1" applyFont="1" applyFill="1" applyBorder="1" applyAlignment="1">
      <alignment horizontal="center" vertical="center"/>
    </xf>
    <xf numFmtId="164" fontId="3" fillId="7" borderId="13" xfId="1" applyNumberFormat="1" applyFont="1" applyFill="1" applyBorder="1" applyAlignment="1">
      <alignment horizontal="center" vertical="center"/>
    </xf>
    <xf numFmtId="164" fontId="2" fillId="0" borderId="22" xfId="1" applyNumberFormat="1" applyFont="1" applyBorder="1" applyAlignment="1">
      <alignment horizontal="center" vertical="center"/>
    </xf>
    <xf numFmtId="0" fontId="2" fillId="0" borderId="31" xfId="1" applyFont="1" applyBorder="1" applyAlignment="1"/>
    <xf numFmtId="164" fontId="2" fillId="8" borderId="22" xfId="1" applyNumberFormat="1" applyFont="1" applyFill="1" applyBorder="1" applyAlignment="1">
      <alignment horizontal="center" vertical="center"/>
    </xf>
    <xf numFmtId="164" fontId="3" fillId="8" borderId="30" xfId="1" applyNumberFormat="1" applyFont="1" applyFill="1" applyBorder="1" applyAlignment="1">
      <alignment horizontal="center" vertical="center"/>
    </xf>
    <xf numFmtId="164" fontId="2" fillId="8" borderId="31" xfId="1" applyNumberFormat="1" applyFont="1" applyFill="1" applyBorder="1" applyAlignment="1">
      <alignment horizontal="center" vertical="center"/>
    </xf>
    <xf numFmtId="0" fontId="13" fillId="0" borderId="0" xfId="1" applyNumberFormat="1" applyFont="1" applyAlignment="1"/>
    <xf numFmtId="164" fontId="3" fillId="3" borderId="8" xfId="1" applyNumberFormat="1" applyFont="1" applyFill="1" applyBorder="1" applyAlignment="1">
      <alignment horizontal="center" vertical="center"/>
    </xf>
    <xf numFmtId="0" fontId="8" fillId="0" borderId="6" xfId="0" applyFont="1" applyBorder="1" applyAlignment="1">
      <alignment vertical="center" wrapText="1"/>
    </xf>
    <xf numFmtId="0" fontId="2" fillId="2" borderId="35" xfId="1" applyNumberFormat="1" applyFont="1" applyFill="1" applyBorder="1" applyAlignment="1">
      <alignment horizontal="center" vertical="center"/>
    </xf>
    <xf numFmtId="0" fontId="8" fillId="0" borderId="35" xfId="0" applyFont="1" applyBorder="1" applyAlignment="1">
      <alignment vertical="center" wrapText="1"/>
    </xf>
    <xf numFmtId="3" fontId="2" fillId="2" borderId="35" xfId="1" applyNumberFormat="1" applyFont="1" applyFill="1" applyBorder="1" applyAlignment="1">
      <alignment horizontal="center" vertical="center"/>
    </xf>
    <xf numFmtId="49" fontId="2" fillId="2" borderId="35" xfId="1" applyNumberFormat="1" applyFont="1" applyFill="1" applyBorder="1" applyAlignment="1">
      <alignment horizontal="center" vertical="center"/>
    </xf>
    <xf numFmtId="0" fontId="2" fillId="2" borderId="35" xfId="1" applyNumberFormat="1" applyFont="1" applyFill="1" applyBorder="1" applyAlignment="1">
      <alignment horizontal="center" vertical="center" wrapText="1"/>
    </xf>
    <xf numFmtId="164" fontId="2" fillId="2" borderId="35" xfId="1" applyNumberFormat="1" applyFont="1" applyFill="1" applyBorder="1" applyAlignment="1">
      <alignment horizontal="center" vertical="center" wrapText="1"/>
    </xf>
    <xf numFmtId="164" fontId="2" fillId="2" borderId="35" xfId="1" applyNumberFormat="1" applyFont="1" applyFill="1" applyBorder="1" applyAlignment="1">
      <alignment horizontal="center" vertical="center"/>
    </xf>
    <xf numFmtId="164" fontId="2" fillId="3" borderId="35" xfId="1" applyNumberFormat="1" applyFont="1" applyFill="1" applyBorder="1" applyAlignment="1">
      <alignment horizontal="center" vertical="center"/>
    </xf>
    <xf numFmtId="0" fontId="2" fillId="0" borderId="0" xfId="1" applyNumberFormat="1" applyFont="1" applyBorder="1" applyAlignment="1">
      <alignment horizontal="right"/>
    </xf>
    <xf numFmtId="0" fontId="2" fillId="2" borderId="9" xfId="1" applyNumberFormat="1" applyFont="1" applyFill="1" applyBorder="1" applyAlignment="1">
      <alignment horizontal="right"/>
    </xf>
    <xf numFmtId="0" fontId="3" fillId="5" borderId="10" xfId="1" applyNumberFormat="1" applyFont="1" applyFill="1" applyBorder="1" applyAlignment="1">
      <alignment horizontal="center" vertical="center" wrapText="1"/>
    </xf>
    <xf numFmtId="165" fontId="2" fillId="2" borderId="35" xfId="1" applyNumberFormat="1" applyFont="1" applyFill="1" applyBorder="1" applyAlignment="1">
      <alignment vertical="center"/>
    </xf>
    <xf numFmtId="0" fontId="2" fillId="2" borderId="35" xfId="1" applyNumberFormat="1" applyFont="1" applyFill="1" applyBorder="1" applyAlignment="1">
      <alignment vertical="center"/>
    </xf>
    <xf numFmtId="49" fontId="3" fillId="2" borderId="35" xfId="1" applyNumberFormat="1" applyFont="1" applyFill="1" applyBorder="1" applyAlignment="1">
      <alignment horizontal="center" vertical="center" wrapText="1"/>
    </xf>
    <xf numFmtId="0" fontId="2" fillId="0" borderId="0" xfId="1" applyNumberFormat="1" applyFont="1"/>
    <xf numFmtId="0" fontId="2" fillId="2" borderId="5" xfId="1" applyFont="1" applyFill="1" applyBorder="1"/>
    <xf numFmtId="49" fontId="2" fillId="5" borderId="36" xfId="1" applyNumberFormat="1" applyFont="1" applyFill="1" applyBorder="1" applyAlignment="1">
      <alignment horizontal="center" vertical="center" wrapText="1"/>
    </xf>
    <xf numFmtId="49" fontId="3" fillId="5" borderId="36" xfId="1" applyNumberFormat="1" applyFont="1" applyFill="1" applyBorder="1" applyAlignment="1">
      <alignment horizontal="center" vertical="center" wrapText="1"/>
    </xf>
    <xf numFmtId="49" fontId="3" fillId="5" borderId="37" xfId="1" applyNumberFormat="1" applyFont="1" applyFill="1" applyBorder="1" applyAlignment="1">
      <alignment horizontal="center" vertical="center" wrapText="1"/>
    </xf>
    <xf numFmtId="0" fontId="2" fillId="2" borderId="22" xfId="1" applyNumberFormat="1" applyFont="1" applyFill="1" applyBorder="1" applyAlignment="1">
      <alignment vertical="center"/>
    </xf>
    <xf numFmtId="49" fontId="3" fillId="2" borderId="22" xfId="1" applyNumberFormat="1" applyFont="1" applyFill="1" applyBorder="1" applyAlignment="1">
      <alignment horizontal="center" vertical="center" wrapText="1"/>
    </xf>
    <xf numFmtId="49" fontId="3" fillId="2" borderId="22" xfId="1" applyNumberFormat="1" applyFont="1" applyFill="1" applyBorder="1" applyAlignment="1">
      <alignment horizontal="center"/>
    </xf>
    <xf numFmtId="49" fontId="3" fillId="2" borderId="22" xfId="1" applyNumberFormat="1" applyFont="1" applyFill="1" applyBorder="1" applyAlignment="1">
      <alignment horizontal="center" vertical="center"/>
    </xf>
    <xf numFmtId="0" fontId="3" fillId="2" borderId="22" xfId="1" applyNumberFormat="1" applyFont="1" applyFill="1" applyBorder="1"/>
    <xf numFmtId="164" fontId="3" fillId="2" borderId="22" xfId="1" applyNumberFormat="1" applyFont="1" applyFill="1" applyBorder="1"/>
    <xf numFmtId="164" fontId="3" fillId="3" borderId="22" xfId="1" applyNumberFormat="1" applyFont="1" applyFill="1" applyBorder="1" applyAlignment="1">
      <alignment horizontal="center" vertical="center"/>
    </xf>
    <xf numFmtId="164" fontId="3" fillId="0" borderId="22" xfId="1" applyNumberFormat="1" applyFont="1" applyFill="1" applyBorder="1" applyAlignment="1">
      <alignment horizontal="center" vertical="center"/>
    </xf>
    <xf numFmtId="165" fontId="3" fillId="2" borderId="22" xfId="1" applyNumberFormat="1" applyFont="1" applyFill="1" applyBorder="1" applyAlignment="1">
      <alignment horizontal="center"/>
    </xf>
    <xf numFmtId="0" fontId="4" fillId="4" borderId="22" xfId="1" applyFont="1" applyFill="1" applyBorder="1" applyAlignment="1">
      <alignment horizontal="center" vertical="center"/>
    </xf>
    <xf numFmtId="0" fontId="2" fillId="0" borderId="22" xfId="0" applyFont="1" applyBorder="1" applyAlignment="1">
      <alignment wrapText="1"/>
    </xf>
    <xf numFmtId="0" fontId="2" fillId="2" borderId="23" xfId="1" applyNumberFormat="1" applyFont="1" applyFill="1" applyBorder="1" applyAlignment="1">
      <alignment horizontal="center" vertical="center"/>
    </xf>
    <xf numFmtId="49" fontId="2" fillId="2" borderId="15" xfId="1" applyNumberFormat="1" applyFont="1" applyFill="1" applyBorder="1" applyAlignment="1">
      <alignment horizontal="center" vertical="center"/>
    </xf>
    <xf numFmtId="164" fontId="2" fillId="3" borderId="15" xfId="1" applyNumberFormat="1" applyFont="1" applyFill="1" applyBorder="1" applyAlignment="1">
      <alignment horizontal="center" vertical="center"/>
    </xf>
    <xf numFmtId="164" fontId="2" fillId="2" borderId="15" xfId="1" applyNumberFormat="1" applyFont="1" applyFill="1" applyBorder="1" applyAlignment="1">
      <alignment horizontal="center" vertical="center"/>
    </xf>
    <xf numFmtId="0" fontId="14" fillId="0" borderId="0" xfId="0" applyFont="1"/>
    <xf numFmtId="0" fontId="2" fillId="0" borderId="15" xfId="0" applyFont="1" applyBorder="1" applyAlignment="1">
      <alignment wrapText="1"/>
    </xf>
    <xf numFmtId="0" fontId="2" fillId="0" borderId="35" xfId="1" applyNumberFormat="1" applyFont="1" applyBorder="1" applyAlignment="1">
      <alignment wrapText="1"/>
    </xf>
    <xf numFmtId="0" fontId="15" fillId="0" borderId="22" xfId="3" applyBorder="1" applyAlignment="1">
      <alignment wrapText="1"/>
    </xf>
    <xf numFmtId="0" fontId="8" fillId="0" borderId="7" xfId="0" applyFont="1" applyBorder="1" applyAlignment="1">
      <alignment vertical="center" wrapText="1"/>
    </xf>
    <xf numFmtId="3" fontId="2" fillId="0" borderId="0" xfId="1" applyNumberFormat="1" applyFont="1" applyAlignment="1"/>
    <xf numFmtId="49" fontId="3" fillId="2" borderId="7" xfId="1" applyNumberFormat="1" applyFont="1" applyFill="1" applyBorder="1" applyAlignment="1">
      <alignment horizontal="center" vertical="center" wrapText="1"/>
    </xf>
    <xf numFmtId="0" fontId="3" fillId="2" borderId="22" xfId="1" applyNumberFormat="1" applyFont="1" applyFill="1" applyBorder="1" applyAlignment="1"/>
    <xf numFmtId="164" fontId="3" fillId="2" borderId="22" xfId="1" applyNumberFormat="1" applyFont="1" applyFill="1" applyBorder="1" applyAlignment="1"/>
    <xf numFmtId="0" fontId="8" fillId="0" borderId="21" xfId="0" applyFont="1" applyBorder="1" applyAlignment="1">
      <alignment vertical="center" wrapText="1"/>
    </xf>
    <xf numFmtId="49" fontId="3" fillId="2" borderId="36" xfId="1" applyNumberFormat="1" applyFont="1" applyFill="1" applyBorder="1" applyAlignment="1">
      <alignment horizontal="center"/>
    </xf>
    <xf numFmtId="49" fontId="3" fillId="2" borderId="36" xfId="1" applyNumberFormat="1" applyFont="1" applyFill="1" applyBorder="1" applyAlignment="1">
      <alignment horizontal="center" vertical="center"/>
    </xf>
    <xf numFmtId="0" fontId="3" fillId="2" borderId="36" xfId="1" applyNumberFormat="1" applyFont="1" applyFill="1" applyBorder="1"/>
    <xf numFmtId="164" fontId="3" fillId="2" borderId="36" xfId="1" applyNumberFormat="1" applyFont="1" applyFill="1" applyBorder="1"/>
    <xf numFmtId="164" fontId="3" fillId="3" borderId="36" xfId="1" applyNumberFormat="1" applyFont="1" applyFill="1" applyBorder="1" applyAlignment="1">
      <alignment horizontal="center" vertical="center"/>
    </xf>
    <xf numFmtId="164" fontId="3" fillId="0" borderId="36" xfId="1" applyNumberFormat="1" applyFont="1" applyFill="1" applyBorder="1" applyAlignment="1">
      <alignment horizontal="center" vertical="center"/>
    </xf>
    <xf numFmtId="165" fontId="3" fillId="2" borderId="36" xfId="1" applyNumberFormat="1" applyFont="1" applyFill="1" applyBorder="1" applyAlignment="1">
      <alignment horizontal="center"/>
    </xf>
    <xf numFmtId="0" fontId="2" fillId="2" borderId="22" xfId="1" applyNumberFormat="1" applyFont="1" applyFill="1" applyBorder="1" applyAlignment="1">
      <alignment vertical="center" wrapText="1"/>
    </xf>
    <xf numFmtId="164" fontId="2" fillId="9" borderId="8" xfId="1" applyNumberFormat="1" applyFont="1" applyFill="1" applyBorder="1" applyAlignment="1">
      <alignment horizontal="center" vertical="center"/>
    </xf>
    <xf numFmtId="164" fontId="2" fillId="9" borderId="35" xfId="1" applyNumberFormat="1" applyFont="1" applyFill="1" applyBorder="1" applyAlignment="1">
      <alignment horizontal="center" vertical="center"/>
    </xf>
    <xf numFmtId="164" fontId="3" fillId="9" borderId="36" xfId="1" applyNumberFormat="1" applyFont="1" applyFill="1" applyBorder="1" applyAlignment="1">
      <alignment horizontal="center" vertical="center"/>
    </xf>
    <xf numFmtId="0" fontId="2" fillId="9" borderId="0" xfId="1" applyNumberFormat="1" applyFont="1" applyFill="1" applyAlignment="1"/>
    <xf numFmtId="0" fontId="2" fillId="0" borderId="9" xfId="1" applyFont="1" applyFill="1" applyBorder="1" applyAlignment="1">
      <alignment horizontal="right"/>
    </xf>
    <xf numFmtId="0" fontId="2" fillId="0" borderId="0" xfId="1" applyNumberFormat="1" applyFont="1" applyFill="1" applyAlignment="1"/>
    <xf numFmtId="0" fontId="2" fillId="0" borderId="0" xfId="1" applyFont="1" applyFill="1" applyBorder="1" applyAlignment="1">
      <alignment horizontal="right"/>
    </xf>
    <xf numFmtId="49" fontId="3" fillId="5" borderId="35" xfId="1" applyNumberFormat="1" applyFont="1" applyFill="1" applyBorder="1" applyAlignment="1">
      <alignment horizontal="center" vertical="center" wrapText="1"/>
    </xf>
    <xf numFmtId="164" fontId="2" fillId="9" borderId="13" xfId="1" applyNumberFormat="1" applyFont="1" applyFill="1" applyBorder="1" applyAlignment="1">
      <alignment horizontal="center" vertical="center"/>
    </xf>
    <xf numFmtId="164" fontId="3" fillId="9" borderId="13" xfId="1" applyNumberFormat="1" applyFont="1" applyFill="1" applyBorder="1" applyAlignment="1">
      <alignment horizontal="center" vertical="center"/>
    </xf>
    <xf numFmtId="164" fontId="2" fillId="9" borderId="22" xfId="1" applyNumberFormat="1" applyFont="1" applyFill="1" applyBorder="1" applyAlignment="1">
      <alignment horizontal="center" vertical="center"/>
    </xf>
    <xf numFmtId="164" fontId="3" fillId="9" borderId="40" xfId="1" applyNumberFormat="1" applyFont="1" applyFill="1" applyBorder="1" applyAlignment="1">
      <alignment horizontal="center" vertical="center"/>
    </xf>
    <xf numFmtId="164" fontId="3" fillId="9" borderId="22" xfId="1" applyNumberFormat="1" applyFont="1" applyFill="1" applyBorder="1" applyAlignment="1">
      <alignment horizontal="center" vertical="center"/>
    </xf>
    <xf numFmtId="164" fontId="2" fillId="9" borderId="15" xfId="1" applyNumberFormat="1" applyFont="1" applyFill="1" applyBorder="1" applyAlignment="1">
      <alignment horizontal="center" vertical="center"/>
    </xf>
    <xf numFmtId="0" fontId="2" fillId="0" borderId="35" xfId="0" applyFont="1" applyBorder="1" applyAlignment="1">
      <alignment horizontal="left" vertical="center" wrapText="1"/>
    </xf>
    <xf numFmtId="0" fontId="3" fillId="2" borderId="13" xfId="1" applyNumberFormat="1" applyFont="1" applyFill="1" applyBorder="1" applyAlignment="1">
      <alignment horizontal="center"/>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49" fontId="5" fillId="6" borderId="25" xfId="1" applyNumberFormat="1" applyFont="1" applyFill="1" applyBorder="1" applyAlignment="1">
      <alignment horizontal="left" vertical="center" wrapText="1"/>
    </xf>
    <xf numFmtId="49" fontId="5" fillId="6" borderId="28" xfId="1" applyNumberFormat="1" applyFont="1" applyFill="1" applyBorder="1" applyAlignment="1">
      <alignment horizontal="left" vertical="center" wrapText="1"/>
    </xf>
    <xf numFmtId="49" fontId="5" fillId="6" borderId="38" xfId="1" applyNumberFormat="1" applyFont="1" applyFill="1" applyBorder="1" applyAlignment="1">
      <alignment horizontal="left" vertical="center" wrapText="1"/>
    </xf>
    <xf numFmtId="49" fontId="5" fillId="6" borderId="27" xfId="1" applyNumberFormat="1" applyFont="1" applyFill="1" applyBorder="1" applyAlignment="1">
      <alignment horizontal="left" vertical="center" wrapText="1"/>
    </xf>
    <xf numFmtId="0" fontId="5" fillId="6" borderId="2" xfId="0" applyFont="1" applyFill="1" applyBorder="1" applyAlignment="1">
      <alignment vertical="center" wrapText="1"/>
    </xf>
    <xf numFmtId="0" fontId="5" fillId="6" borderId="3" xfId="0" applyFont="1" applyFill="1" applyBorder="1" applyAlignment="1">
      <alignment vertical="center" wrapText="1"/>
    </xf>
    <xf numFmtId="0" fontId="5" fillId="6" borderId="4" xfId="0" applyFont="1" applyFill="1" applyBorder="1" applyAlignment="1">
      <alignment vertical="center" wrapText="1"/>
    </xf>
    <xf numFmtId="0" fontId="8" fillId="6" borderId="2" xfId="0" applyFont="1" applyFill="1" applyBorder="1" applyAlignment="1">
      <alignment wrapText="1"/>
    </xf>
    <xf numFmtId="0" fontId="8" fillId="6" borderId="3" xfId="0" applyFont="1" applyFill="1" applyBorder="1" applyAlignment="1">
      <alignment wrapText="1"/>
    </xf>
    <xf numFmtId="0" fontId="8" fillId="6" borderId="4" xfId="0" applyFont="1" applyFill="1" applyBorder="1" applyAlignment="1">
      <alignment wrapText="1"/>
    </xf>
    <xf numFmtId="49" fontId="2" fillId="6" borderId="2" xfId="1" applyNumberFormat="1" applyFont="1" applyFill="1" applyBorder="1" applyAlignment="1">
      <alignment horizontal="left" vertical="center" wrapText="1"/>
    </xf>
    <xf numFmtId="49" fontId="2" fillId="6" borderId="3" xfId="1" applyNumberFormat="1" applyFont="1" applyFill="1" applyBorder="1" applyAlignment="1">
      <alignment horizontal="left" vertical="center" wrapText="1"/>
    </xf>
    <xf numFmtId="49" fontId="2" fillId="6" borderId="4" xfId="1" applyNumberFormat="1" applyFont="1" applyFill="1" applyBorder="1" applyAlignment="1">
      <alignment horizontal="left" vertical="center" wrapText="1"/>
    </xf>
    <xf numFmtId="0" fontId="9" fillId="6" borderId="32" xfId="2" applyFont="1" applyFill="1" applyBorder="1" applyAlignment="1">
      <alignment horizontal="left" vertical="top" wrapText="1"/>
    </xf>
    <xf numFmtId="0" fontId="9" fillId="6" borderId="33" xfId="2" applyFont="1" applyFill="1" applyBorder="1" applyAlignment="1">
      <alignment horizontal="left" vertical="top" wrapText="1"/>
    </xf>
    <xf numFmtId="0" fontId="9" fillId="6" borderId="34" xfId="2" applyFont="1" applyFill="1" applyBorder="1" applyAlignment="1">
      <alignment horizontal="left" vertical="top" wrapText="1"/>
    </xf>
    <xf numFmtId="0" fontId="8" fillId="6" borderId="2" xfId="0" applyFont="1" applyFill="1" applyBorder="1" applyAlignment="1">
      <alignment vertical="center" wrapText="1"/>
    </xf>
    <xf numFmtId="0" fontId="8" fillId="6" borderId="3" xfId="0" applyFont="1" applyFill="1" applyBorder="1" applyAlignment="1">
      <alignment vertical="center" wrapText="1"/>
    </xf>
    <xf numFmtId="0" fontId="8" fillId="6" borderId="4" xfId="0" applyFont="1" applyFill="1" applyBorder="1" applyAlignment="1">
      <alignment vertical="center" wrapText="1"/>
    </xf>
    <xf numFmtId="0" fontId="7" fillId="6" borderId="2" xfId="2" applyFont="1" applyFill="1" applyBorder="1" applyAlignment="1">
      <alignment vertical="top" wrapText="1"/>
    </xf>
    <xf numFmtId="0" fontId="7" fillId="6" borderId="3" xfId="2" applyFont="1" applyFill="1" applyBorder="1" applyAlignment="1">
      <alignment vertical="top" wrapText="1"/>
    </xf>
    <xf numFmtId="0" fontId="7" fillId="6" borderId="4" xfId="2" applyFont="1" applyFill="1" applyBorder="1" applyAlignment="1">
      <alignment vertical="top" wrapText="1"/>
    </xf>
    <xf numFmtId="49" fontId="12" fillId="6" borderId="2" xfId="1" applyNumberFormat="1" applyFont="1" applyFill="1" applyBorder="1" applyAlignment="1">
      <alignment horizontal="left" vertical="center" wrapText="1"/>
    </xf>
    <xf numFmtId="49" fontId="12" fillId="6" borderId="3" xfId="1" applyNumberFormat="1" applyFont="1" applyFill="1" applyBorder="1" applyAlignment="1">
      <alignment horizontal="left" vertical="center" wrapText="1"/>
    </xf>
    <xf numFmtId="49" fontId="12" fillId="6" borderId="4" xfId="1" applyNumberFormat="1" applyFont="1" applyFill="1" applyBorder="1" applyAlignment="1">
      <alignment horizontal="left" vertical="center" wrapText="1"/>
    </xf>
    <xf numFmtId="49" fontId="2" fillId="6" borderId="33" xfId="1" applyNumberFormat="1" applyFont="1" applyFill="1" applyBorder="1" applyAlignment="1">
      <alignment horizontal="left" vertical="center" wrapText="1"/>
    </xf>
    <xf numFmtId="49" fontId="2" fillId="6" borderId="25" xfId="1" applyNumberFormat="1" applyFont="1" applyFill="1" applyBorder="1" applyAlignment="1">
      <alignment horizontal="left" vertical="center" wrapText="1"/>
    </xf>
    <xf numFmtId="49" fontId="2" fillId="6" borderId="28" xfId="1" applyNumberFormat="1" applyFont="1" applyFill="1" applyBorder="1" applyAlignment="1">
      <alignment horizontal="left" vertical="center" wrapText="1"/>
    </xf>
    <xf numFmtId="49" fontId="2" fillId="6" borderId="38" xfId="1" applyNumberFormat="1" applyFont="1" applyFill="1" applyBorder="1" applyAlignment="1">
      <alignment horizontal="left" vertical="center" wrapText="1"/>
    </xf>
    <xf numFmtId="49" fontId="2" fillId="6" borderId="32" xfId="1" applyNumberFormat="1" applyFont="1" applyFill="1" applyBorder="1" applyAlignment="1">
      <alignment horizontal="left" vertical="center" wrapText="1"/>
    </xf>
    <xf numFmtId="49" fontId="5" fillId="6" borderId="39" xfId="1" applyNumberFormat="1" applyFont="1" applyFill="1" applyBorder="1" applyAlignment="1">
      <alignment horizontal="left" vertical="center" wrapText="1"/>
    </xf>
    <xf numFmtId="0" fontId="4" fillId="4" borderId="25" xfId="1" applyFont="1" applyFill="1" applyBorder="1" applyAlignment="1">
      <alignment horizontal="center" vertical="center"/>
    </xf>
    <xf numFmtId="0" fontId="4" fillId="4" borderId="39" xfId="1" applyFont="1" applyFill="1" applyBorder="1" applyAlignment="1">
      <alignment horizontal="center" vertical="center"/>
    </xf>
    <xf numFmtId="49" fontId="2" fillId="6" borderId="39" xfId="1" applyNumberFormat="1" applyFont="1" applyFill="1" applyBorder="1" applyAlignment="1">
      <alignment horizontal="left" vertical="center" wrapText="1"/>
    </xf>
  </cellXfs>
  <cellStyles count="5">
    <cellStyle name="Normalny" xfId="0" builtinId="0"/>
    <cellStyle name="Normalny 2" xfId="1" xr:uid="{00000000-0005-0000-0000-000001000000}"/>
    <cellStyle name="Normalny 3" xfId="2" xr:uid="{00000000-0005-0000-0000-000002000000}"/>
    <cellStyle name="Normalny 4" xfId="3" xr:uid="{A57DBA6C-0404-442C-A156-FEAD0679F617}"/>
    <cellStyle name="Walutowy 2" xfId="4" xr:uid="{B8A8F3CF-564A-4C8E-8E36-61A43491434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 Type="http://schemas.openxmlformats.org/officeDocument/2006/relationships/worksheet" Target="worksheets/sheet7.xml"/><Relationship Id="rId71"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48"/>
  <sheetViews>
    <sheetView topLeftCell="A5" zoomScaleNormal="100" workbookViewId="0">
      <selection activeCell="P10" sqref="P10"/>
    </sheetView>
  </sheetViews>
  <sheetFormatPr defaultColWidth="8.85546875" defaultRowHeight="14.25" customHeight="1"/>
  <cols>
    <col min="1" max="1" width="4.7109375" style="1" customWidth="1"/>
    <col min="2" max="2" width="32.42578125" style="1" customWidth="1"/>
    <col min="3" max="3" width="14.42578125" style="1" customWidth="1"/>
    <col min="4" max="4" width="11.42578125" style="1" customWidth="1"/>
    <col min="5" max="7" width="15.140625" style="1" customWidth="1"/>
    <col min="8" max="8" width="13" style="1" customWidth="1"/>
    <col min="9" max="9" width="14.7109375" style="1" customWidth="1"/>
    <col min="10" max="10" width="14.42578125" style="1" customWidth="1"/>
    <col min="11" max="11" width="9" style="200" customWidth="1"/>
    <col min="12" max="12" width="12.28515625" style="1" customWidth="1"/>
    <col min="13" max="13" width="14.42578125" style="1" customWidth="1"/>
    <col min="14" max="14" width="13.28515625" style="1" customWidth="1"/>
    <col min="15" max="247" width="8.85546875" style="2" customWidth="1"/>
    <col min="248" max="16384" width="8.85546875" style="2"/>
  </cols>
  <sheetData>
    <row r="1" spans="1:14" ht="14.25" customHeight="1">
      <c r="K1" s="202"/>
    </row>
    <row r="2" spans="1:14" ht="15" customHeight="1">
      <c r="A2" s="18"/>
      <c r="B2" s="3" t="s">
        <v>0</v>
      </c>
      <c r="C2" s="34">
        <v>1</v>
      </c>
      <c r="E2" s="4"/>
      <c r="F2" s="4"/>
      <c r="G2" s="4"/>
      <c r="H2" s="4"/>
      <c r="I2" s="4"/>
      <c r="J2" s="4"/>
      <c r="K2" s="203"/>
      <c r="L2" s="4"/>
      <c r="M2" s="4"/>
      <c r="N2" s="5"/>
    </row>
    <row r="3" spans="1:14" ht="13.7" customHeight="1">
      <c r="A3" s="18"/>
      <c r="B3" s="6"/>
      <c r="D3" s="4"/>
      <c r="E3" s="4"/>
      <c r="F3" s="4"/>
      <c r="G3" s="4"/>
      <c r="H3" s="4"/>
      <c r="I3" s="4"/>
      <c r="J3" s="4"/>
      <c r="K3" s="203"/>
      <c r="L3" s="4"/>
      <c r="M3" s="4"/>
      <c r="N3" s="4"/>
    </row>
    <row r="4" spans="1:14" ht="20.25" customHeight="1">
      <c r="A4" s="18"/>
      <c r="B4" s="3" t="s">
        <v>1</v>
      </c>
      <c r="C4" s="213" t="s">
        <v>12</v>
      </c>
      <c r="D4" s="214"/>
      <c r="E4" s="214"/>
      <c r="F4" s="214"/>
      <c r="G4" s="214"/>
      <c r="H4" s="214"/>
      <c r="I4" s="214"/>
      <c r="J4" s="214"/>
      <c r="K4" s="214"/>
      <c r="L4" s="215"/>
      <c r="M4" s="7"/>
      <c r="N4" s="5"/>
    </row>
    <row r="5" spans="1:14" ht="10.5" customHeight="1">
      <c r="A5" s="19"/>
      <c r="B5" s="21"/>
      <c r="C5" s="20"/>
      <c r="D5" s="20"/>
      <c r="E5" s="20"/>
      <c r="F5" s="20"/>
      <c r="G5" s="20"/>
      <c r="H5" s="20"/>
      <c r="I5" s="20"/>
      <c r="J5" s="20"/>
      <c r="K5" s="201"/>
      <c r="L5" s="20"/>
      <c r="M5" s="20"/>
      <c r="N5" s="8"/>
    </row>
    <row r="6" spans="1:14" ht="38.25">
      <c r="A6" s="47" t="s">
        <v>2</v>
      </c>
      <c r="B6" s="48" t="s">
        <v>13</v>
      </c>
      <c r="C6" s="48" t="s">
        <v>14</v>
      </c>
      <c r="D6" s="47" t="s">
        <v>3</v>
      </c>
      <c r="E6" s="48" t="s">
        <v>15</v>
      </c>
      <c r="F6" s="48" t="s">
        <v>17</v>
      </c>
      <c r="G6" s="48" t="s">
        <v>18</v>
      </c>
      <c r="H6" s="47" t="s">
        <v>4</v>
      </c>
      <c r="I6" s="47" t="s">
        <v>5</v>
      </c>
      <c r="J6" s="48" t="s">
        <v>6</v>
      </c>
      <c r="K6" s="162" t="s">
        <v>328</v>
      </c>
      <c r="L6" s="47" t="s">
        <v>7</v>
      </c>
      <c r="M6" s="49" t="s">
        <v>8</v>
      </c>
      <c r="N6" s="50" t="s">
        <v>9</v>
      </c>
    </row>
    <row r="7" spans="1:14" ht="75.75" customHeight="1">
      <c r="A7" s="216" t="s">
        <v>127</v>
      </c>
      <c r="B7" s="217"/>
      <c r="C7" s="217"/>
      <c r="D7" s="217"/>
      <c r="E7" s="217"/>
      <c r="F7" s="217"/>
      <c r="G7" s="217"/>
      <c r="H7" s="217"/>
      <c r="I7" s="217"/>
      <c r="J7" s="217"/>
      <c r="K7" s="218"/>
      <c r="L7" s="217"/>
      <c r="M7" s="217"/>
      <c r="N7" s="219"/>
    </row>
    <row r="8" spans="1:14" ht="38.25">
      <c r="A8" s="51">
        <v>1</v>
      </c>
      <c r="B8" s="31" t="s">
        <v>169</v>
      </c>
      <c r="C8" s="52">
        <v>1000</v>
      </c>
      <c r="D8" s="53" t="s">
        <v>16</v>
      </c>
      <c r="E8" s="54"/>
      <c r="F8" s="55"/>
      <c r="G8" s="55"/>
      <c r="H8" s="56"/>
      <c r="I8" s="56"/>
      <c r="J8" s="57">
        <f>C8*F8</f>
        <v>0</v>
      </c>
      <c r="K8" s="197"/>
      <c r="L8" s="56">
        <f>G8-F8</f>
        <v>0</v>
      </c>
      <c r="M8" s="57">
        <f>G8*C8</f>
        <v>0</v>
      </c>
      <c r="N8" s="15"/>
    </row>
    <row r="9" spans="1:14" ht="25.5">
      <c r="A9" s="9">
        <f t="shared" ref="A9" si="0">A8+1</f>
        <v>2</v>
      </c>
      <c r="B9" s="32" t="s">
        <v>166</v>
      </c>
      <c r="C9" s="10">
        <v>2000</v>
      </c>
      <c r="D9" s="11" t="s">
        <v>16</v>
      </c>
      <c r="E9" s="12"/>
      <c r="F9" s="33"/>
      <c r="G9" s="33"/>
      <c r="H9" s="13"/>
      <c r="I9" s="13"/>
      <c r="J9" s="14">
        <f t="shared" ref="J9:J11" si="1">C9*F9</f>
        <v>0</v>
      </c>
      <c r="K9" s="198"/>
      <c r="L9" s="13">
        <f t="shared" ref="L9:L11" si="2">G9-F9</f>
        <v>0</v>
      </c>
      <c r="M9" s="14">
        <f t="shared" ref="M9:M11" si="3">G9*C9</f>
        <v>0</v>
      </c>
      <c r="N9" s="16"/>
    </row>
    <row r="10" spans="1:14" ht="25.5">
      <c r="A10" s="9">
        <v>3</v>
      </c>
      <c r="B10" s="180" t="s">
        <v>167</v>
      </c>
      <c r="C10" s="10">
        <v>2000</v>
      </c>
      <c r="D10" s="11" t="s">
        <v>16</v>
      </c>
      <c r="E10" s="12"/>
      <c r="F10" s="33"/>
      <c r="G10" s="33"/>
      <c r="H10" s="13"/>
      <c r="I10" s="13"/>
      <c r="J10" s="14">
        <f t="shared" si="1"/>
        <v>0</v>
      </c>
      <c r="K10" s="198"/>
      <c r="L10" s="13">
        <f t="shared" si="2"/>
        <v>0</v>
      </c>
      <c r="M10" s="14">
        <f t="shared" si="3"/>
        <v>0</v>
      </c>
      <c r="N10" s="16"/>
    </row>
    <row r="11" spans="1:14" ht="27.75" customHeight="1">
      <c r="A11" s="9">
        <v>4</v>
      </c>
      <c r="B11" s="181" t="s">
        <v>168</v>
      </c>
      <c r="C11" s="17">
        <v>200</v>
      </c>
      <c r="D11" s="11" t="s">
        <v>16</v>
      </c>
      <c r="E11" s="12"/>
      <c r="F11" s="33"/>
      <c r="G11" s="33"/>
      <c r="H11" s="13"/>
      <c r="I11" s="13"/>
      <c r="J11" s="14">
        <f t="shared" si="1"/>
        <v>0</v>
      </c>
      <c r="K11" s="198"/>
      <c r="L11" s="13">
        <f t="shared" si="2"/>
        <v>0</v>
      </c>
      <c r="M11" s="14">
        <f t="shared" si="3"/>
        <v>0</v>
      </c>
      <c r="N11" s="16"/>
    </row>
    <row r="12" spans="1:14" ht="12.75">
      <c r="A12" s="22"/>
      <c r="B12" s="23" t="s">
        <v>10</v>
      </c>
      <c r="C12" s="29" t="s">
        <v>11</v>
      </c>
      <c r="D12" s="30" t="s">
        <v>11</v>
      </c>
      <c r="E12" s="24"/>
      <c r="F12" s="24"/>
      <c r="G12" s="24"/>
      <c r="H12" s="25"/>
      <c r="I12" s="25"/>
      <c r="J12" s="26">
        <f>SUM(J8:J11)</f>
        <v>0</v>
      </c>
      <c r="K12" s="199"/>
      <c r="L12" s="27">
        <f>SUM(L8:L11)</f>
        <v>0</v>
      </c>
      <c r="M12" s="26">
        <f>SUM(M8:M11)</f>
        <v>0</v>
      </c>
      <c r="N12" s="28"/>
    </row>
    <row r="13" spans="1:14" ht="14.25" customHeight="1">
      <c r="K13" s="202"/>
    </row>
    <row r="14" spans="1:14" ht="14.25" customHeight="1">
      <c r="K14" s="202"/>
    </row>
    <row r="15" spans="1:14" ht="14.25" customHeight="1">
      <c r="K15" s="202"/>
    </row>
    <row r="16" spans="1:14" ht="14.25" customHeight="1">
      <c r="K16" s="202"/>
    </row>
    <row r="17" spans="11:11" ht="14.25" customHeight="1">
      <c r="K17" s="202"/>
    </row>
    <row r="18" spans="11:11" ht="14.25" customHeight="1">
      <c r="K18" s="202"/>
    </row>
    <row r="19" spans="11:11" ht="14.25" customHeight="1">
      <c r="K19" s="202"/>
    </row>
    <row r="20" spans="11:11" ht="14.25" customHeight="1">
      <c r="K20" s="202"/>
    </row>
    <row r="21" spans="11:11" ht="14.25" customHeight="1">
      <c r="K21" s="202"/>
    </row>
    <row r="22" spans="11:11" ht="14.25" customHeight="1">
      <c r="K22" s="202"/>
    </row>
    <row r="23" spans="11:11" ht="14.25" customHeight="1">
      <c r="K23" s="202"/>
    </row>
    <row r="24" spans="11:11" ht="14.25" customHeight="1">
      <c r="K24" s="202"/>
    </row>
    <row r="25" spans="11:11" ht="14.25" customHeight="1">
      <c r="K25" s="202"/>
    </row>
    <row r="26" spans="11:11" ht="14.25" customHeight="1">
      <c r="K26" s="202"/>
    </row>
    <row r="27" spans="11:11" ht="14.25" customHeight="1">
      <c r="K27" s="202"/>
    </row>
    <row r="28" spans="11:11" ht="14.25" customHeight="1">
      <c r="K28" s="202"/>
    </row>
    <row r="29" spans="11:11" ht="14.25" customHeight="1">
      <c r="K29" s="202"/>
    </row>
    <row r="30" spans="11:11" ht="14.25" customHeight="1">
      <c r="K30" s="202"/>
    </row>
    <row r="31" spans="11:11" ht="14.25" customHeight="1">
      <c r="K31" s="202"/>
    </row>
    <row r="32" spans="11:11" ht="14.25" customHeight="1">
      <c r="K32" s="202"/>
    </row>
    <row r="33" spans="11:11" ht="14.25" customHeight="1">
      <c r="K33" s="202"/>
    </row>
    <row r="34" spans="11:11" ht="14.25" customHeight="1">
      <c r="K34" s="202"/>
    </row>
    <row r="35" spans="11:11" ht="14.25" customHeight="1">
      <c r="K35" s="202"/>
    </row>
    <row r="36" spans="11:11" ht="14.25" customHeight="1">
      <c r="K36" s="202"/>
    </row>
    <row r="37" spans="11:11" ht="14.25" customHeight="1">
      <c r="K37" s="202"/>
    </row>
    <row r="38" spans="11:11" ht="14.25" customHeight="1">
      <c r="K38" s="202"/>
    </row>
    <row r="39" spans="11:11" ht="14.25" customHeight="1">
      <c r="K39" s="202"/>
    </row>
    <row r="40" spans="11:11" ht="14.25" customHeight="1">
      <c r="K40" s="202"/>
    </row>
    <row r="41" spans="11:11" ht="14.25" customHeight="1">
      <c r="K41" s="202"/>
    </row>
    <row r="42" spans="11:11" ht="14.25" customHeight="1">
      <c r="K42" s="202"/>
    </row>
    <row r="43" spans="11:11" ht="14.25" customHeight="1">
      <c r="K43" s="202"/>
    </row>
    <row r="44" spans="11:11" ht="14.25" customHeight="1">
      <c r="K44" s="202"/>
    </row>
    <row r="45" spans="11:11" ht="14.25" customHeight="1">
      <c r="K45" s="202"/>
    </row>
    <row r="46" spans="11:11" ht="14.25" customHeight="1">
      <c r="K46" s="202"/>
    </row>
    <row r="47" spans="11:11" ht="14.25" customHeight="1">
      <c r="K47" s="202"/>
    </row>
    <row r="48" spans="11:11" ht="14.25" customHeight="1">
      <c r="K48" s="202"/>
    </row>
    <row r="49" spans="11:11" ht="14.25" customHeight="1">
      <c r="K49" s="202"/>
    </row>
    <row r="50" spans="11:11" ht="14.25" customHeight="1">
      <c r="K50" s="202"/>
    </row>
    <row r="51" spans="11:11" ht="14.25" customHeight="1">
      <c r="K51" s="202"/>
    </row>
    <row r="52" spans="11:11" ht="14.25" customHeight="1">
      <c r="K52" s="202"/>
    </row>
    <row r="53" spans="11:11" ht="14.25" customHeight="1">
      <c r="K53" s="202"/>
    </row>
    <row r="54" spans="11:11" ht="14.25" customHeight="1">
      <c r="K54" s="202"/>
    </row>
    <row r="55" spans="11:11" ht="14.25" customHeight="1">
      <c r="K55" s="202"/>
    </row>
    <row r="56" spans="11:11" ht="14.25" customHeight="1">
      <c r="K56" s="202"/>
    </row>
    <row r="57" spans="11:11" ht="14.25" customHeight="1">
      <c r="K57" s="202"/>
    </row>
    <row r="58" spans="11:11" ht="14.25" customHeight="1">
      <c r="K58" s="202"/>
    </row>
    <row r="59" spans="11:11" ht="14.25" customHeight="1">
      <c r="K59" s="202"/>
    </row>
    <row r="60" spans="11:11" ht="14.25" customHeight="1">
      <c r="K60" s="202"/>
    </row>
    <row r="61" spans="11:11" ht="14.25" customHeight="1">
      <c r="K61" s="202"/>
    </row>
    <row r="62" spans="11:11" ht="14.25" customHeight="1">
      <c r="K62" s="202"/>
    </row>
    <row r="63" spans="11:11" ht="14.25" customHeight="1">
      <c r="K63" s="202"/>
    </row>
    <row r="64" spans="11:11" ht="14.25" customHeight="1">
      <c r="K64" s="202"/>
    </row>
    <row r="65" spans="11:11" ht="14.25" customHeight="1">
      <c r="K65" s="202"/>
    </row>
    <row r="66" spans="11:11" ht="14.25" customHeight="1">
      <c r="K66" s="202"/>
    </row>
    <row r="67" spans="11:11" ht="14.25" customHeight="1">
      <c r="K67" s="202"/>
    </row>
    <row r="68" spans="11:11" ht="14.25" customHeight="1">
      <c r="K68" s="202"/>
    </row>
    <row r="69" spans="11:11" ht="14.25" customHeight="1">
      <c r="K69" s="202"/>
    </row>
    <row r="70" spans="11:11" ht="14.25" customHeight="1">
      <c r="K70" s="202"/>
    </row>
    <row r="71" spans="11:11" ht="14.25" customHeight="1">
      <c r="K71" s="202"/>
    </row>
    <row r="72" spans="11:11" ht="14.25" customHeight="1">
      <c r="K72" s="202"/>
    </row>
    <row r="73" spans="11:11" ht="14.25" customHeight="1">
      <c r="K73" s="202"/>
    </row>
    <row r="74" spans="11:11" ht="14.25" customHeight="1">
      <c r="K74" s="202"/>
    </row>
    <row r="75" spans="11:11" ht="14.25" customHeight="1">
      <c r="K75" s="202"/>
    </row>
    <row r="76" spans="11:11" ht="14.25" customHeight="1">
      <c r="K76" s="202"/>
    </row>
    <row r="77" spans="11:11" ht="14.25" customHeight="1">
      <c r="K77" s="202"/>
    </row>
    <row r="78" spans="11:11" ht="14.25" customHeight="1">
      <c r="K78" s="202"/>
    </row>
    <row r="79" spans="11:11" ht="14.25" customHeight="1">
      <c r="K79" s="202"/>
    </row>
    <row r="80" spans="11:11" ht="14.25" customHeight="1">
      <c r="K80" s="202"/>
    </row>
    <row r="81" spans="11:11" ht="14.25" customHeight="1">
      <c r="K81" s="202"/>
    </row>
    <row r="82" spans="11:11" ht="14.25" customHeight="1">
      <c r="K82" s="202"/>
    </row>
    <row r="83" spans="11:11" ht="14.25" customHeight="1">
      <c r="K83" s="202"/>
    </row>
    <row r="84" spans="11:11" ht="14.25" customHeight="1">
      <c r="K84" s="202"/>
    </row>
    <row r="85" spans="11:11" ht="14.25" customHeight="1">
      <c r="K85" s="202"/>
    </row>
    <row r="86" spans="11:11" ht="14.25" customHeight="1">
      <c r="K86" s="202"/>
    </row>
    <row r="87" spans="11:11" ht="14.25" customHeight="1">
      <c r="K87" s="202"/>
    </row>
    <row r="88" spans="11:11" ht="14.25" customHeight="1">
      <c r="K88" s="202"/>
    </row>
    <row r="89" spans="11:11" ht="14.25" customHeight="1">
      <c r="K89" s="202"/>
    </row>
    <row r="90" spans="11:11" ht="14.25" customHeight="1">
      <c r="K90" s="202"/>
    </row>
    <row r="91" spans="11:11" ht="14.25" customHeight="1">
      <c r="K91" s="202"/>
    </row>
    <row r="92" spans="11:11" ht="14.25" customHeight="1">
      <c r="K92" s="202"/>
    </row>
    <row r="93" spans="11:11" ht="14.25" customHeight="1">
      <c r="K93" s="202"/>
    </row>
    <row r="94" spans="11:11" ht="14.25" customHeight="1">
      <c r="K94" s="202"/>
    </row>
    <row r="95" spans="11:11" ht="14.25" customHeight="1">
      <c r="K95" s="202"/>
    </row>
    <row r="96" spans="11:11" ht="14.25" customHeight="1">
      <c r="K96" s="202"/>
    </row>
    <row r="97" spans="11:11" ht="14.25" customHeight="1">
      <c r="K97" s="202"/>
    </row>
    <row r="98" spans="11:11" ht="14.25" customHeight="1">
      <c r="K98" s="202"/>
    </row>
    <row r="99" spans="11:11" ht="14.25" customHeight="1">
      <c r="K99" s="202"/>
    </row>
    <row r="100" spans="11:11" ht="14.25" customHeight="1">
      <c r="K100" s="202"/>
    </row>
    <row r="101" spans="11:11" ht="14.25" customHeight="1">
      <c r="K101" s="202"/>
    </row>
    <row r="102" spans="11:11" ht="14.25" customHeight="1">
      <c r="K102" s="202"/>
    </row>
    <row r="103" spans="11:11" ht="14.25" customHeight="1">
      <c r="K103" s="202"/>
    </row>
    <row r="104" spans="11:11" ht="14.25" customHeight="1">
      <c r="K104" s="202"/>
    </row>
    <row r="105" spans="11:11" ht="14.25" customHeight="1">
      <c r="K105" s="202"/>
    </row>
    <row r="106" spans="11:11" ht="14.25" customHeight="1">
      <c r="K106" s="202"/>
    </row>
    <row r="107" spans="11:11" ht="14.25" customHeight="1">
      <c r="K107" s="202"/>
    </row>
    <row r="108" spans="11:11" ht="14.25" customHeight="1">
      <c r="K108" s="202"/>
    </row>
    <row r="109" spans="11:11" ht="14.25" customHeight="1">
      <c r="K109" s="202"/>
    </row>
    <row r="110" spans="11:11" ht="14.25" customHeight="1">
      <c r="K110" s="202"/>
    </row>
    <row r="111" spans="11:11" ht="14.25" customHeight="1">
      <c r="K111" s="202"/>
    </row>
    <row r="112" spans="11:11" ht="14.25" customHeight="1">
      <c r="K112" s="202"/>
    </row>
    <row r="113" spans="11:11" ht="14.25" customHeight="1">
      <c r="K113" s="202"/>
    </row>
    <row r="114" spans="11:11" ht="14.25" customHeight="1">
      <c r="K114" s="202"/>
    </row>
    <row r="115" spans="11:11" ht="14.25" customHeight="1">
      <c r="K115" s="202"/>
    </row>
    <row r="116" spans="11:11" ht="14.25" customHeight="1">
      <c r="K116" s="202"/>
    </row>
    <row r="117" spans="11:11" ht="14.25" customHeight="1">
      <c r="K117" s="202"/>
    </row>
    <row r="118" spans="11:11" ht="14.25" customHeight="1">
      <c r="K118" s="202"/>
    </row>
    <row r="119" spans="11:11" ht="14.25" customHeight="1">
      <c r="K119" s="202"/>
    </row>
    <row r="120" spans="11:11" ht="14.25" customHeight="1">
      <c r="K120" s="202"/>
    </row>
    <row r="121" spans="11:11" ht="14.25" customHeight="1">
      <c r="K121" s="202"/>
    </row>
    <row r="122" spans="11:11" ht="14.25" customHeight="1">
      <c r="K122" s="202"/>
    </row>
    <row r="123" spans="11:11" ht="14.25" customHeight="1">
      <c r="K123" s="202"/>
    </row>
    <row r="124" spans="11:11" ht="14.25" customHeight="1">
      <c r="K124" s="202"/>
    </row>
    <row r="125" spans="11:11" ht="14.25" customHeight="1">
      <c r="K125" s="202"/>
    </row>
    <row r="126" spans="11:11" ht="14.25" customHeight="1">
      <c r="K126" s="202"/>
    </row>
    <row r="127" spans="11:11" ht="14.25" customHeight="1">
      <c r="K127" s="202"/>
    </row>
    <row r="128" spans="11:11" ht="14.25" customHeight="1">
      <c r="K128" s="202"/>
    </row>
    <row r="129" spans="11:11" ht="14.25" customHeight="1">
      <c r="K129" s="202"/>
    </row>
    <row r="130" spans="11:11" ht="14.25" customHeight="1">
      <c r="K130" s="202"/>
    </row>
    <row r="131" spans="11:11" ht="14.25" customHeight="1">
      <c r="K131" s="202"/>
    </row>
    <row r="132" spans="11:11" ht="14.25" customHeight="1">
      <c r="K132" s="202"/>
    </row>
    <row r="133" spans="11:11" ht="14.25" customHeight="1">
      <c r="K133" s="202"/>
    </row>
    <row r="134" spans="11:11" ht="14.25" customHeight="1">
      <c r="K134" s="202"/>
    </row>
    <row r="135" spans="11:11" ht="14.25" customHeight="1">
      <c r="K135" s="202"/>
    </row>
    <row r="136" spans="11:11" ht="14.25" customHeight="1">
      <c r="K136" s="202"/>
    </row>
    <row r="137" spans="11:11" ht="14.25" customHeight="1">
      <c r="K137" s="202"/>
    </row>
    <row r="138" spans="11:11" ht="14.25" customHeight="1">
      <c r="K138" s="202"/>
    </row>
    <row r="139" spans="11:11" ht="14.25" customHeight="1">
      <c r="K139" s="202"/>
    </row>
    <row r="140" spans="11:11" ht="14.25" customHeight="1">
      <c r="K140" s="202"/>
    </row>
    <row r="141" spans="11:11" ht="14.25" customHeight="1">
      <c r="K141" s="202"/>
    </row>
    <row r="142" spans="11:11" ht="14.25" customHeight="1">
      <c r="K142" s="202"/>
    </row>
    <row r="143" spans="11:11" ht="14.25" customHeight="1">
      <c r="K143" s="202"/>
    </row>
    <row r="144" spans="11:11" ht="14.25" customHeight="1">
      <c r="K144" s="202"/>
    </row>
    <row r="145" spans="11:11" ht="14.25" customHeight="1">
      <c r="K145" s="202"/>
    </row>
    <row r="146" spans="11:11" ht="14.25" customHeight="1">
      <c r="K146" s="202"/>
    </row>
    <row r="147" spans="11:11" ht="14.25" customHeight="1">
      <c r="K147" s="202"/>
    </row>
    <row r="148" spans="11:11" ht="14.25" customHeight="1">
      <c r="K148" s="202"/>
    </row>
    <row r="149" spans="11:11" ht="14.25" customHeight="1">
      <c r="K149" s="202"/>
    </row>
    <row r="150" spans="11:11" ht="14.25" customHeight="1">
      <c r="K150" s="202"/>
    </row>
    <row r="151" spans="11:11" ht="14.25" customHeight="1">
      <c r="K151" s="202"/>
    </row>
    <row r="152" spans="11:11" ht="14.25" customHeight="1">
      <c r="K152" s="202"/>
    </row>
    <row r="153" spans="11:11" ht="14.25" customHeight="1">
      <c r="K153" s="202"/>
    </row>
    <row r="154" spans="11:11" ht="14.25" customHeight="1">
      <c r="K154" s="202"/>
    </row>
    <row r="155" spans="11:11" ht="14.25" customHeight="1">
      <c r="K155" s="202"/>
    </row>
    <row r="156" spans="11:11" ht="14.25" customHeight="1">
      <c r="K156" s="202"/>
    </row>
    <row r="157" spans="11:11" ht="14.25" customHeight="1">
      <c r="K157" s="202"/>
    </row>
    <row r="158" spans="11:11" ht="14.25" customHeight="1">
      <c r="K158" s="202"/>
    </row>
    <row r="159" spans="11:11" ht="14.25" customHeight="1">
      <c r="K159" s="202"/>
    </row>
    <row r="160" spans="11:11" ht="14.25" customHeight="1">
      <c r="K160" s="202"/>
    </row>
    <row r="161" spans="11:11" ht="14.25" customHeight="1">
      <c r="K161" s="202"/>
    </row>
    <row r="162" spans="11:11" ht="14.25" customHeight="1">
      <c r="K162" s="202"/>
    </row>
    <row r="163" spans="11:11" ht="14.25" customHeight="1">
      <c r="K163" s="202"/>
    </row>
    <row r="164" spans="11:11" ht="14.25" customHeight="1">
      <c r="K164" s="202"/>
    </row>
    <row r="165" spans="11:11" ht="14.25" customHeight="1">
      <c r="K165" s="202"/>
    </row>
    <row r="166" spans="11:11" ht="14.25" customHeight="1">
      <c r="K166" s="202"/>
    </row>
    <row r="167" spans="11:11" ht="14.25" customHeight="1">
      <c r="K167" s="202"/>
    </row>
    <row r="168" spans="11:11" ht="14.25" customHeight="1">
      <c r="K168" s="202"/>
    </row>
    <row r="169" spans="11:11" ht="14.25" customHeight="1">
      <c r="K169" s="202"/>
    </row>
    <row r="170" spans="11:11" ht="14.25" customHeight="1">
      <c r="K170" s="202"/>
    </row>
    <row r="171" spans="11:11" ht="14.25" customHeight="1">
      <c r="K171" s="202"/>
    </row>
    <row r="172" spans="11:11" ht="14.25" customHeight="1">
      <c r="K172" s="202"/>
    </row>
    <row r="173" spans="11:11" ht="14.25" customHeight="1">
      <c r="K173" s="202"/>
    </row>
    <row r="174" spans="11:11" ht="14.25" customHeight="1">
      <c r="K174" s="202"/>
    </row>
    <row r="175" spans="11:11" ht="14.25" customHeight="1">
      <c r="K175" s="202"/>
    </row>
    <row r="176" spans="11:11" ht="14.25" customHeight="1">
      <c r="K176" s="202"/>
    </row>
    <row r="177" spans="11:11" ht="14.25" customHeight="1">
      <c r="K177" s="202"/>
    </row>
    <row r="178" spans="11:11" ht="14.25" customHeight="1">
      <c r="K178" s="202"/>
    </row>
    <row r="179" spans="11:11" ht="14.25" customHeight="1">
      <c r="K179" s="202"/>
    </row>
    <row r="180" spans="11:11" ht="14.25" customHeight="1">
      <c r="K180" s="202"/>
    </row>
    <row r="181" spans="11:11" ht="14.25" customHeight="1">
      <c r="K181" s="202"/>
    </row>
    <row r="182" spans="11:11" ht="14.25" customHeight="1">
      <c r="K182" s="202"/>
    </row>
    <row r="183" spans="11:11" ht="14.25" customHeight="1">
      <c r="K183" s="202"/>
    </row>
    <row r="184" spans="11:11" ht="14.25" customHeight="1">
      <c r="K184" s="202"/>
    </row>
    <row r="185" spans="11:11" ht="14.25" customHeight="1">
      <c r="K185" s="202"/>
    </row>
    <row r="186" spans="11:11" ht="14.25" customHeight="1">
      <c r="K186" s="202"/>
    </row>
    <row r="187" spans="11:11" ht="14.25" customHeight="1">
      <c r="K187" s="202"/>
    </row>
    <row r="188" spans="11:11" ht="14.25" customHeight="1">
      <c r="K188" s="202"/>
    </row>
    <row r="189" spans="11:11" ht="14.25" customHeight="1">
      <c r="K189" s="202"/>
    </row>
    <row r="190" spans="11:11" ht="14.25" customHeight="1">
      <c r="K190" s="202"/>
    </row>
    <row r="191" spans="11:11" ht="14.25" customHeight="1">
      <c r="K191" s="202"/>
    </row>
    <row r="192" spans="11:11" ht="14.25" customHeight="1">
      <c r="K192" s="202"/>
    </row>
    <row r="193" spans="11:11" ht="14.25" customHeight="1">
      <c r="K193" s="202"/>
    </row>
    <row r="194" spans="11:11" ht="14.25" customHeight="1">
      <c r="K194" s="202"/>
    </row>
    <row r="195" spans="11:11" ht="14.25" customHeight="1">
      <c r="K195" s="202"/>
    </row>
    <row r="196" spans="11:11" ht="14.25" customHeight="1">
      <c r="K196" s="202"/>
    </row>
    <row r="197" spans="11:11" ht="14.25" customHeight="1">
      <c r="K197" s="202"/>
    </row>
    <row r="198" spans="11:11" ht="14.25" customHeight="1">
      <c r="K198" s="202"/>
    </row>
    <row r="199" spans="11:11" ht="14.25" customHeight="1">
      <c r="K199" s="202"/>
    </row>
    <row r="200" spans="11:11" ht="14.25" customHeight="1">
      <c r="K200" s="202"/>
    </row>
    <row r="201" spans="11:11" ht="14.25" customHeight="1">
      <c r="K201" s="202"/>
    </row>
    <row r="202" spans="11:11" ht="14.25" customHeight="1">
      <c r="K202" s="202"/>
    </row>
    <row r="203" spans="11:11" ht="14.25" customHeight="1">
      <c r="K203" s="202"/>
    </row>
    <row r="204" spans="11:11" ht="14.25" customHeight="1">
      <c r="K204" s="202"/>
    </row>
    <row r="205" spans="11:11" ht="14.25" customHeight="1">
      <c r="K205" s="202"/>
    </row>
    <row r="206" spans="11:11" ht="14.25" customHeight="1">
      <c r="K206" s="202"/>
    </row>
    <row r="207" spans="11:11" ht="14.25" customHeight="1">
      <c r="K207" s="202"/>
    </row>
    <row r="208" spans="11:11" ht="14.25" customHeight="1">
      <c r="K208" s="202"/>
    </row>
    <row r="209" spans="11:11" ht="14.25" customHeight="1">
      <c r="K209" s="202"/>
    </row>
    <row r="210" spans="11:11" ht="14.25" customHeight="1">
      <c r="K210" s="202"/>
    </row>
    <row r="211" spans="11:11" ht="14.25" customHeight="1">
      <c r="K211" s="202"/>
    </row>
    <row r="212" spans="11:11" ht="14.25" customHeight="1">
      <c r="K212" s="202"/>
    </row>
    <row r="213" spans="11:11" ht="14.25" customHeight="1">
      <c r="K213" s="202"/>
    </row>
    <row r="214" spans="11:11" ht="14.25" customHeight="1">
      <c r="K214" s="202"/>
    </row>
    <row r="215" spans="11:11" ht="14.25" customHeight="1">
      <c r="K215" s="202"/>
    </row>
    <row r="216" spans="11:11" ht="14.25" customHeight="1">
      <c r="K216" s="202"/>
    </row>
    <row r="217" spans="11:11" ht="14.25" customHeight="1">
      <c r="K217" s="202"/>
    </row>
    <row r="218" spans="11:11" ht="14.25" customHeight="1">
      <c r="K218" s="202"/>
    </row>
    <row r="219" spans="11:11" ht="14.25" customHeight="1">
      <c r="K219" s="202"/>
    </row>
    <row r="220" spans="11:11" ht="14.25" customHeight="1">
      <c r="K220" s="202"/>
    </row>
    <row r="221" spans="11:11" ht="14.25" customHeight="1">
      <c r="K221" s="202"/>
    </row>
    <row r="222" spans="11:11" ht="14.25" customHeight="1">
      <c r="K222" s="202"/>
    </row>
    <row r="223" spans="11:11" ht="14.25" customHeight="1">
      <c r="K223" s="202"/>
    </row>
    <row r="224" spans="11:11" ht="14.25" customHeight="1">
      <c r="K224" s="202"/>
    </row>
    <row r="225" spans="11:11" ht="14.25" customHeight="1">
      <c r="K225" s="202"/>
    </row>
    <row r="226" spans="11:11" ht="14.25" customHeight="1">
      <c r="K226" s="202"/>
    </row>
    <row r="227" spans="11:11" ht="14.25" customHeight="1">
      <c r="K227" s="202"/>
    </row>
    <row r="228" spans="11:11" ht="14.25" customHeight="1">
      <c r="K228" s="202"/>
    </row>
    <row r="229" spans="11:11" ht="14.25" customHeight="1">
      <c r="K229" s="202"/>
    </row>
    <row r="230" spans="11:11" ht="14.25" customHeight="1">
      <c r="K230" s="202"/>
    </row>
    <row r="231" spans="11:11" ht="14.25" customHeight="1">
      <c r="K231" s="202"/>
    </row>
    <row r="232" spans="11:11" ht="14.25" customHeight="1">
      <c r="K232" s="202"/>
    </row>
    <row r="233" spans="11:11" ht="14.25" customHeight="1">
      <c r="K233" s="202"/>
    </row>
    <row r="234" spans="11:11" ht="14.25" customHeight="1">
      <c r="K234" s="202"/>
    </row>
    <row r="235" spans="11:11" ht="14.25" customHeight="1">
      <c r="K235" s="202"/>
    </row>
    <row r="236" spans="11:11" ht="14.25" customHeight="1">
      <c r="K236" s="202"/>
    </row>
    <row r="237" spans="11:11" ht="14.25" customHeight="1">
      <c r="K237" s="202"/>
    </row>
    <row r="238" spans="11:11" ht="14.25" customHeight="1">
      <c r="K238" s="202"/>
    </row>
    <row r="239" spans="11:11" ht="14.25" customHeight="1">
      <c r="K239" s="202"/>
    </row>
    <row r="240" spans="11:11" ht="14.25" customHeight="1">
      <c r="K240" s="202"/>
    </row>
    <row r="241" spans="11:11" ht="14.25" customHeight="1">
      <c r="K241" s="202"/>
    </row>
    <row r="242" spans="11:11" ht="14.25" customHeight="1">
      <c r="K242" s="202"/>
    </row>
    <row r="243" spans="11:11" ht="14.25" customHeight="1">
      <c r="K243" s="202"/>
    </row>
    <row r="244" spans="11:11" ht="14.25" customHeight="1">
      <c r="K244" s="202"/>
    </row>
    <row r="245" spans="11:11" ht="14.25" customHeight="1">
      <c r="K245" s="202"/>
    </row>
    <row r="246" spans="11:11" ht="14.25" customHeight="1">
      <c r="K246" s="202"/>
    </row>
    <row r="247" spans="11:11" ht="14.25" customHeight="1">
      <c r="K247" s="202"/>
    </row>
    <row r="248" spans="11:11" ht="14.25" customHeight="1">
      <c r="K248" s="202"/>
    </row>
    <row r="249" spans="11:11" ht="14.25" customHeight="1">
      <c r="K249" s="202"/>
    </row>
    <row r="250" spans="11:11" ht="14.25" customHeight="1">
      <c r="K250" s="202"/>
    </row>
    <row r="251" spans="11:11" ht="14.25" customHeight="1">
      <c r="K251" s="202"/>
    </row>
    <row r="252" spans="11:11" ht="14.25" customHeight="1">
      <c r="K252" s="202"/>
    </row>
    <row r="253" spans="11:11" ht="14.25" customHeight="1">
      <c r="K253" s="202"/>
    </row>
    <row r="254" spans="11:11" ht="14.25" customHeight="1">
      <c r="K254" s="202"/>
    </row>
    <row r="255" spans="11:11" ht="14.25" customHeight="1">
      <c r="K255" s="202"/>
    </row>
    <row r="256" spans="11:11" ht="14.25" customHeight="1">
      <c r="K256" s="202"/>
    </row>
    <row r="257" spans="11:11" ht="14.25" customHeight="1">
      <c r="K257" s="202"/>
    </row>
    <row r="258" spans="11:11" ht="14.25" customHeight="1">
      <c r="K258" s="202"/>
    </row>
    <row r="259" spans="11:11" ht="14.25" customHeight="1">
      <c r="K259" s="202"/>
    </row>
    <row r="260" spans="11:11" ht="14.25" customHeight="1">
      <c r="K260" s="202"/>
    </row>
    <row r="261" spans="11:11" ht="14.25" customHeight="1">
      <c r="K261" s="202"/>
    </row>
    <row r="262" spans="11:11" ht="14.25" customHeight="1">
      <c r="K262" s="202"/>
    </row>
    <row r="263" spans="11:11" ht="14.25" customHeight="1">
      <c r="K263" s="202"/>
    </row>
    <row r="264" spans="11:11" ht="14.25" customHeight="1">
      <c r="K264" s="202"/>
    </row>
    <row r="265" spans="11:11" ht="14.25" customHeight="1">
      <c r="K265" s="202"/>
    </row>
    <row r="266" spans="11:11" ht="14.25" customHeight="1">
      <c r="K266" s="202"/>
    </row>
    <row r="267" spans="11:11" ht="14.25" customHeight="1">
      <c r="K267" s="202"/>
    </row>
    <row r="268" spans="11:11" ht="14.25" customHeight="1">
      <c r="K268" s="202"/>
    </row>
    <row r="269" spans="11:11" ht="14.25" customHeight="1">
      <c r="K269" s="202"/>
    </row>
    <row r="270" spans="11:11" ht="14.25" customHeight="1">
      <c r="K270" s="202"/>
    </row>
    <row r="271" spans="11:11" ht="14.25" customHeight="1">
      <c r="K271" s="202"/>
    </row>
    <row r="272" spans="11:11" ht="14.25" customHeight="1">
      <c r="K272" s="202"/>
    </row>
    <row r="273" spans="11:11" ht="14.25" customHeight="1">
      <c r="K273" s="202"/>
    </row>
    <row r="274" spans="11:11" ht="14.25" customHeight="1">
      <c r="K274" s="202"/>
    </row>
    <row r="275" spans="11:11" ht="14.25" customHeight="1">
      <c r="K275" s="202"/>
    </row>
    <row r="276" spans="11:11" ht="14.25" customHeight="1">
      <c r="K276" s="202"/>
    </row>
    <row r="277" spans="11:11" ht="14.25" customHeight="1">
      <c r="K277" s="202"/>
    </row>
    <row r="278" spans="11:11" ht="14.25" customHeight="1">
      <c r="K278" s="202"/>
    </row>
    <row r="279" spans="11:11" ht="14.25" customHeight="1">
      <c r="K279" s="202"/>
    </row>
    <row r="280" spans="11:11" ht="14.25" customHeight="1">
      <c r="K280" s="202"/>
    </row>
    <row r="281" spans="11:11" ht="14.25" customHeight="1">
      <c r="K281" s="202"/>
    </row>
    <row r="282" spans="11:11" ht="14.25" customHeight="1">
      <c r="K282" s="202"/>
    </row>
    <row r="283" spans="11:11" ht="14.25" customHeight="1">
      <c r="K283" s="202"/>
    </row>
    <row r="284" spans="11:11" ht="14.25" customHeight="1">
      <c r="K284" s="202"/>
    </row>
    <row r="285" spans="11:11" ht="14.25" customHeight="1">
      <c r="K285" s="202"/>
    </row>
    <row r="286" spans="11:11" ht="14.25" customHeight="1">
      <c r="K286" s="202"/>
    </row>
    <row r="287" spans="11:11" ht="14.25" customHeight="1">
      <c r="K287" s="202"/>
    </row>
    <row r="288" spans="11:11" ht="14.25" customHeight="1">
      <c r="K288" s="202"/>
    </row>
    <row r="289" spans="11:11" ht="14.25" customHeight="1">
      <c r="K289" s="202"/>
    </row>
    <row r="290" spans="11:11" ht="14.25" customHeight="1">
      <c r="K290" s="202"/>
    </row>
    <row r="291" spans="11:11" ht="14.25" customHeight="1">
      <c r="K291" s="202"/>
    </row>
    <row r="292" spans="11:11" ht="14.25" customHeight="1">
      <c r="K292" s="202"/>
    </row>
    <row r="293" spans="11:11" ht="14.25" customHeight="1">
      <c r="K293" s="202"/>
    </row>
    <row r="294" spans="11:11" ht="14.25" customHeight="1">
      <c r="K294" s="202"/>
    </row>
    <row r="295" spans="11:11" ht="14.25" customHeight="1">
      <c r="K295" s="202"/>
    </row>
    <row r="296" spans="11:11" ht="14.25" customHeight="1">
      <c r="K296" s="202"/>
    </row>
    <row r="297" spans="11:11" ht="14.25" customHeight="1">
      <c r="K297" s="202"/>
    </row>
    <row r="298" spans="11:11" ht="14.25" customHeight="1">
      <c r="K298" s="202"/>
    </row>
    <row r="299" spans="11:11" ht="14.25" customHeight="1">
      <c r="K299" s="202"/>
    </row>
    <row r="300" spans="11:11" ht="14.25" customHeight="1">
      <c r="K300" s="202"/>
    </row>
    <row r="301" spans="11:11" ht="14.25" customHeight="1">
      <c r="K301" s="202"/>
    </row>
    <row r="302" spans="11:11" ht="14.25" customHeight="1">
      <c r="K302" s="202"/>
    </row>
    <row r="303" spans="11:11" ht="14.25" customHeight="1">
      <c r="K303" s="202"/>
    </row>
    <row r="304" spans="11:11" ht="14.25" customHeight="1">
      <c r="K304" s="202"/>
    </row>
    <row r="305" spans="11:11" ht="14.25" customHeight="1">
      <c r="K305" s="202"/>
    </row>
    <row r="306" spans="11:11" ht="14.25" customHeight="1">
      <c r="K306" s="202"/>
    </row>
    <row r="307" spans="11:11" ht="14.25" customHeight="1">
      <c r="K307" s="202"/>
    </row>
    <row r="308" spans="11:11" ht="14.25" customHeight="1">
      <c r="K308" s="202"/>
    </row>
    <row r="309" spans="11:11" ht="14.25" customHeight="1">
      <c r="K309" s="202"/>
    </row>
    <row r="310" spans="11:11" ht="14.25" customHeight="1">
      <c r="K310" s="202"/>
    </row>
    <row r="311" spans="11:11" ht="14.25" customHeight="1">
      <c r="K311" s="202"/>
    </row>
    <row r="312" spans="11:11" ht="14.25" customHeight="1">
      <c r="K312" s="202"/>
    </row>
    <row r="313" spans="11:11" ht="14.25" customHeight="1">
      <c r="K313" s="202"/>
    </row>
    <row r="314" spans="11:11" ht="14.25" customHeight="1">
      <c r="K314" s="202"/>
    </row>
    <row r="315" spans="11:11" ht="14.25" customHeight="1">
      <c r="K315" s="202"/>
    </row>
    <row r="316" spans="11:11" ht="14.25" customHeight="1">
      <c r="K316" s="202"/>
    </row>
    <row r="317" spans="11:11" ht="14.25" customHeight="1">
      <c r="K317" s="202"/>
    </row>
    <row r="318" spans="11:11" ht="14.25" customHeight="1">
      <c r="K318" s="202"/>
    </row>
    <row r="319" spans="11:11" ht="14.25" customHeight="1">
      <c r="K319" s="202"/>
    </row>
    <row r="320" spans="11:11" ht="14.25" customHeight="1">
      <c r="K320" s="202"/>
    </row>
    <row r="321" spans="11:11" ht="14.25" customHeight="1">
      <c r="K321" s="202"/>
    </row>
    <row r="322" spans="11:11" ht="14.25" customHeight="1">
      <c r="K322" s="202"/>
    </row>
    <row r="323" spans="11:11" ht="14.25" customHeight="1">
      <c r="K323" s="202"/>
    </row>
    <row r="324" spans="11:11" ht="14.25" customHeight="1">
      <c r="K324" s="202"/>
    </row>
    <row r="325" spans="11:11" ht="14.25" customHeight="1">
      <c r="K325" s="202"/>
    </row>
    <row r="326" spans="11:11" ht="14.25" customHeight="1">
      <c r="K326" s="202"/>
    </row>
    <row r="327" spans="11:11" ht="14.25" customHeight="1">
      <c r="K327" s="202"/>
    </row>
    <row r="328" spans="11:11" ht="14.25" customHeight="1">
      <c r="K328" s="202"/>
    </row>
    <row r="329" spans="11:11" ht="14.25" customHeight="1">
      <c r="K329" s="202"/>
    </row>
    <row r="330" spans="11:11" ht="14.25" customHeight="1">
      <c r="K330" s="202"/>
    </row>
    <row r="331" spans="11:11" ht="14.25" customHeight="1">
      <c r="K331" s="202"/>
    </row>
    <row r="332" spans="11:11" ht="14.25" customHeight="1">
      <c r="K332" s="202"/>
    </row>
    <row r="333" spans="11:11" ht="14.25" customHeight="1">
      <c r="K333" s="202"/>
    </row>
    <row r="334" spans="11:11" ht="14.25" customHeight="1">
      <c r="K334" s="202"/>
    </row>
    <row r="335" spans="11:11" ht="14.25" customHeight="1">
      <c r="K335" s="202"/>
    </row>
    <row r="336" spans="11:11" ht="14.25" customHeight="1">
      <c r="K336" s="202"/>
    </row>
    <row r="337" spans="11:11" ht="14.25" customHeight="1">
      <c r="K337" s="202"/>
    </row>
    <row r="338" spans="11:11" ht="14.25" customHeight="1">
      <c r="K338" s="202"/>
    </row>
    <row r="339" spans="11:11" ht="14.25" customHeight="1">
      <c r="K339" s="202"/>
    </row>
    <row r="340" spans="11:11" ht="14.25" customHeight="1">
      <c r="K340" s="202"/>
    </row>
    <row r="341" spans="11:11" ht="14.25" customHeight="1">
      <c r="K341" s="202"/>
    </row>
    <row r="342" spans="11:11" ht="14.25" customHeight="1">
      <c r="K342" s="202"/>
    </row>
    <row r="343" spans="11:11" ht="14.25" customHeight="1">
      <c r="K343" s="202"/>
    </row>
    <row r="344" spans="11:11" ht="14.25" customHeight="1">
      <c r="K344" s="202"/>
    </row>
    <row r="345" spans="11:11" ht="14.25" customHeight="1">
      <c r="K345" s="202"/>
    </row>
    <row r="346" spans="11:11" ht="14.25" customHeight="1">
      <c r="K346" s="202"/>
    </row>
    <row r="347" spans="11:11" ht="14.25" customHeight="1">
      <c r="K347" s="202"/>
    </row>
    <row r="348" spans="11:11" ht="14.25" customHeight="1">
      <c r="K348" s="202"/>
    </row>
    <row r="349" spans="11:11" ht="14.25" customHeight="1">
      <c r="K349" s="202"/>
    </row>
    <row r="350" spans="11:11" ht="14.25" customHeight="1">
      <c r="K350" s="202"/>
    </row>
    <row r="351" spans="11:11" ht="14.25" customHeight="1">
      <c r="K351" s="202"/>
    </row>
    <row r="352" spans="11:11" ht="14.25" customHeight="1">
      <c r="K352" s="202"/>
    </row>
    <row r="353" spans="11:11" ht="14.25" customHeight="1">
      <c r="K353" s="202"/>
    </row>
    <row r="354" spans="11:11" ht="14.25" customHeight="1">
      <c r="K354" s="202"/>
    </row>
    <row r="355" spans="11:11" ht="14.25" customHeight="1">
      <c r="K355" s="202"/>
    </row>
    <row r="356" spans="11:11" ht="14.25" customHeight="1">
      <c r="K356" s="202"/>
    </row>
    <row r="357" spans="11:11" ht="14.25" customHeight="1">
      <c r="K357" s="202"/>
    </row>
    <row r="358" spans="11:11" ht="14.25" customHeight="1">
      <c r="K358" s="202"/>
    </row>
    <row r="359" spans="11:11" ht="14.25" customHeight="1">
      <c r="K359" s="202"/>
    </row>
    <row r="360" spans="11:11" ht="14.25" customHeight="1">
      <c r="K360" s="202"/>
    </row>
    <row r="361" spans="11:11" ht="14.25" customHeight="1">
      <c r="K361" s="202"/>
    </row>
    <row r="362" spans="11:11" ht="14.25" customHeight="1">
      <c r="K362" s="202"/>
    </row>
    <row r="363" spans="11:11" ht="14.25" customHeight="1">
      <c r="K363" s="202"/>
    </row>
    <row r="364" spans="11:11" ht="14.25" customHeight="1">
      <c r="K364" s="202"/>
    </row>
    <row r="365" spans="11:11" ht="14.25" customHeight="1">
      <c r="K365" s="202"/>
    </row>
    <row r="366" spans="11:11" ht="14.25" customHeight="1">
      <c r="K366" s="202"/>
    </row>
    <row r="367" spans="11:11" ht="14.25" customHeight="1">
      <c r="K367" s="202"/>
    </row>
    <row r="368" spans="11:11" ht="14.25" customHeight="1">
      <c r="K368" s="202"/>
    </row>
    <row r="369" spans="11:11" ht="14.25" customHeight="1">
      <c r="K369" s="202"/>
    </row>
    <row r="370" spans="11:11" ht="14.25" customHeight="1">
      <c r="K370" s="202"/>
    </row>
    <row r="371" spans="11:11" ht="14.25" customHeight="1">
      <c r="K371" s="202"/>
    </row>
    <row r="372" spans="11:11" ht="14.25" customHeight="1">
      <c r="K372" s="202"/>
    </row>
    <row r="373" spans="11:11" ht="14.25" customHeight="1">
      <c r="K373" s="202"/>
    </row>
    <row r="374" spans="11:11" ht="14.25" customHeight="1">
      <c r="K374" s="202"/>
    </row>
    <row r="375" spans="11:11" ht="14.25" customHeight="1">
      <c r="K375" s="202"/>
    </row>
    <row r="376" spans="11:11" ht="14.25" customHeight="1">
      <c r="K376" s="202"/>
    </row>
    <row r="377" spans="11:11" ht="14.25" customHeight="1">
      <c r="K377" s="202"/>
    </row>
    <row r="378" spans="11:11" ht="14.25" customHeight="1">
      <c r="K378" s="202"/>
    </row>
    <row r="379" spans="11:11" ht="14.25" customHeight="1">
      <c r="K379" s="202"/>
    </row>
    <row r="380" spans="11:11" ht="14.25" customHeight="1">
      <c r="K380" s="202"/>
    </row>
    <row r="381" spans="11:11" ht="14.25" customHeight="1">
      <c r="K381" s="202"/>
    </row>
    <row r="382" spans="11:11" ht="14.25" customHeight="1">
      <c r="K382" s="202"/>
    </row>
    <row r="383" spans="11:11" ht="14.25" customHeight="1">
      <c r="K383" s="202"/>
    </row>
    <row r="384" spans="11:11" ht="14.25" customHeight="1">
      <c r="K384" s="202"/>
    </row>
    <row r="385" spans="11:11" ht="14.25" customHeight="1">
      <c r="K385" s="202"/>
    </row>
    <row r="386" spans="11:11" ht="14.25" customHeight="1">
      <c r="K386" s="202"/>
    </row>
    <row r="387" spans="11:11" ht="14.25" customHeight="1">
      <c r="K387" s="202"/>
    </row>
    <row r="388" spans="11:11" ht="14.25" customHeight="1">
      <c r="K388" s="202"/>
    </row>
    <row r="389" spans="11:11" ht="14.25" customHeight="1">
      <c r="K389" s="202"/>
    </row>
    <row r="390" spans="11:11" ht="14.25" customHeight="1">
      <c r="K390" s="202"/>
    </row>
    <row r="391" spans="11:11" ht="14.25" customHeight="1">
      <c r="K391" s="202"/>
    </row>
    <row r="392" spans="11:11" ht="14.25" customHeight="1">
      <c r="K392" s="202"/>
    </row>
    <row r="393" spans="11:11" ht="14.25" customHeight="1">
      <c r="K393" s="202"/>
    </row>
    <row r="394" spans="11:11" ht="14.25" customHeight="1">
      <c r="K394" s="202"/>
    </row>
    <row r="395" spans="11:11" ht="14.25" customHeight="1">
      <c r="K395" s="202"/>
    </row>
    <row r="396" spans="11:11" ht="14.25" customHeight="1">
      <c r="K396" s="202"/>
    </row>
    <row r="397" spans="11:11" ht="14.25" customHeight="1">
      <c r="K397" s="202"/>
    </row>
    <row r="398" spans="11:11" ht="14.25" customHeight="1">
      <c r="K398" s="202"/>
    </row>
    <row r="399" spans="11:11" ht="14.25" customHeight="1">
      <c r="K399" s="202"/>
    </row>
    <row r="400" spans="11:11" ht="14.25" customHeight="1">
      <c r="K400" s="202"/>
    </row>
    <row r="401" spans="11:11" ht="14.25" customHeight="1">
      <c r="K401" s="202"/>
    </row>
    <row r="402" spans="11:11" ht="14.25" customHeight="1">
      <c r="K402" s="202"/>
    </row>
    <row r="403" spans="11:11" ht="14.25" customHeight="1">
      <c r="K403" s="202"/>
    </row>
    <row r="404" spans="11:11" ht="14.25" customHeight="1">
      <c r="K404" s="202"/>
    </row>
    <row r="405" spans="11:11" ht="14.25" customHeight="1">
      <c r="K405" s="202"/>
    </row>
    <row r="406" spans="11:11" ht="14.25" customHeight="1">
      <c r="K406" s="202"/>
    </row>
    <row r="407" spans="11:11" ht="14.25" customHeight="1">
      <c r="K407" s="202"/>
    </row>
    <row r="408" spans="11:11" ht="14.25" customHeight="1">
      <c r="K408" s="202"/>
    </row>
    <row r="409" spans="11:11" ht="14.25" customHeight="1">
      <c r="K409" s="202"/>
    </row>
    <row r="410" spans="11:11" ht="14.25" customHeight="1">
      <c r="K410" s="202"/>
    </row>
    <row r="411" spans="11:11" ht="14.25" customHeight="1">
      <c r="K411" s="202"/>
    </row>
    <row r="412" spans="11:11" ht="14.25" customHeight="1">
      <c r="K412" s="202"/>
    </row>
    <row r="413" spans="11:11" ht="14.25" customHeight="1">
      <c r="K413" s="202"/>
    </row>
    <row r="414" spans="11:11" ht="14.25" customHeight="1">
      <c r="K414" s="202"/>
    </row>
    <row r="415" spans="11:11" ht="14.25" customHeight="1">
      <c r="K415" s="202"/>
    </row>
    <row r="416" spans="11:11" ht="14.25" customHeight="1">
      <c r="K416" s="202"/>
    </row>
    <row r="417" spans="11:11" ht="14.25" customHeight="1">
      <c r="K417" s="202"/>
    </row>
    <row r="418" spans="11:11" ht="14.25" customHeight="1">
      <c r="K418" s="202"/>
    </row>
    <row r="419" spans="11:11" ht="14.25" customHeight="1">
      <c r="K419" s="202"/>
    </row>
    <row r="420" spans="11:11" ht="14.25" customHeight="1">
      <c r="K420" s="202"/>
    </row>
    <row r="421" spans="11:11" ht="14.25" customHeight="1">
      <c r="K421" s="202"/>
    </row>
    <row r="422" spans="11:11" ht="14.25" customHeight="1">
      <c r="K422" s="202"/>
    </row>
    <row r="423" spans="11:11" ht="14.25" customHeight="1">
      <c r="K423" s="202"/>
    </row>
    <row r="424" spans="11:11" ht="14.25" customHeight="1">
      <c r="K424" s="202"/>
    </row>
    <row r="425" spans="11:11" ht="14.25" customHeight="1">
      <c r="K425" s="202"/>
    </row>
    <row r="426" spans="11:11" ht="14.25" customHeight="1">
      <c r="K426" s="202"/>
    </row>
    <row r="427" spans="11:11" ht="14.25" customHeight="1">
      <c r="K427" s="202"/>
    </row>
    <row r="428" spans="11:11" ht="14.25" customHeight="1">
      <c r="K428" s="202"/>
    </row>
    <row r="429" spans="11:11" ht="14.25" customHeight="1">
      <c r="K429" s="202"/>
    </row>
    <row r="430" spans="11:11" ht="14.25" customHeight="1">
      <c r="K430" s="202"/>
    </row>
    <row r="431" spans="11:11" ht="14.25" customHeight="1">
      <c r="K431" s="202"/>
    </row>
    <row r="432" spans="11:11" ht="14.25" customHeight="1">
      <c r="K432" s="202"/>
    </row>
    <row r="433" spans="11:11" ht="14.25" customHeight="1">
      <c r="K433" s="202"/>
    </row>
    <row r="434" spans="11:11" ht="14.25" customHeight="1">
      <c r="K434" s="202"/>
    </row>
    <row r="435" spans="11:11" ht="14.25" customHeight="1">
      <c r="K435" s="202"/>
    </row>
    <row r="436" spans="11:11" ht="14.25" customHeight="1">
      <c r="K436" s="202"/>
    </row>
    <row r="437" spans="11:11" ht="14.25" customHeight="1">
      <c r="K437" s="202"/>
    </row>
    <row r="438" spans="11:11" ht="14.25" customHeight="1">
      <c r="K438" s="202"/>
    </row>
    <row r="439" spans="11:11" ht="14.25" customHeight="1">
      <c r="K439" s="202"/>
    </row>
    <row r="440" spans="11:11" ht="14.25" customHeight="1">
      <c r="K440" s="202"/>
    </row>
    <row r="441" spans="11:11" ht="14.25" customHeight="1">
      <c r="K441" s="202"/>
    </row>
    <row r="442" spans="11:11" ht="14.25" customHeight="1">
      <c r="K442" s="202"/>
    </row>
    <row r="443" spans="11:11" ht="14.25" customHeight="1">
      <c r="K443" s="202"/>
    </row>
    <row r="444" spans="11:11" ht="14.25" customHeight="1">
      <c r="K444" s="202"/>
    </row>
    <row r="445" spans="11:11" ht="14.25" customHeight="1">
      <c r="K445" s="202"/>
    </row>
    <row r="446" spans="11:11" ht="14.25" customHeight="1">
      <c r="K446" s="202"/>
    </row>
    <row r="447" spans="11:11" ht="14.25" customHeight="1">
      <c r="K447" s="202"/>
    </row>
    <row r="448" spans="11:11" ht="14.25" customHeight="1">
      <c r="K448" s="202"/>
    </row>
    <row r="449" spans="11:11" ht="14.25" customHeight="1">
      <c r="K449" s="202"/>
    </row>
    <row r="450" spans="11:11" ht="14.25" customHeight="1">
      <c r="K450" s="202"/>
    </row>
    <row r="451" spans="11:11" ht="14.25" customHeight="1">
      <c r="K451" s="202"/>
    </row>
    <row r="452" spans="11:11" ht="14.25" customHeight="1">
      <c r="K452" s="202"/>
    </row>
    <row r="453" spans="11:11" ht="14.25" customHeight="1">
      <c r="K453" s="202"/>
    </row>
    <row r="454" spans="11:11" ht="14.25" customHeight="1">
      <c r="K454" s="202"/>
    </row>
    <row r="455" spans="11:11" ht="14.25" customHeight="1">
      <c r="K455" s="202"/>
    </row>
    <row r="456" spans="11:11" ht="14.25" customHeight="1">
      <c r="K456" s="202"/>
    </row>
    <row r="457" spans="11:11" ht="14.25" customHeight="1">
      <c r="K457" s="202"/>
    </row>
    <row r="458" spans="11:11" ht="14.25" customHeight="1">
      <c r="K458" s="202"/>
    </row>
    <row r="459" spans="11:11" ht="14.25" customHeight="1">
      <c r="K459" s="202"/>
    </row>
    <row r="460" spans="11:11" ht="14.25" customHeight="1">
      <c r="K460" s="202"/>
    </row>
    <row r="461" spans="11:11" ht="14.25" customHeight="1">
      <c r="K461" s="202"/>
    </row>
    <row r="462" spans="11:11" ht="14.25" customHeight="1">
      <c r="K462" s="202"/>
    </row>
    <row r="463" spans="11:11" ht="14.25" customHeight="1">
      <c r="K463" s="202"/>
    </row>
    <row r="464" spans="11:11" ht="14.25" customHeight="1">
      <c r="K464" s="202"/>
    </row>
    <row r="465" spans="11:11" ht="14.25" customHeight="1">
      <c r="K465" s="202"/>
    </row>
    <row r="466" spans="11:11" ht="14.25" customHeight="1">
      <c r="K466" s="202"/>
    </row>
    <row r="467" spans="11:11" ht="14.25" customHeight="1">
      <c r="K467" s="202"/>
    </row>
    <row r="468" spans="11:11" ht="14.25" customHeight="1">
      <c r="K468" s="202"/>
    </row>
    <row r="469" spans="11:11" ht="14.25" customHeight="1">
      <c r="K469" s="202"/>
    </row>
    <row r="470" spans="11:11" ht="14.25" customHeight="1">
      <c r="K470" s="202"/>
    </row>
    <row r="471" spans="11:11" ht="14.25" customHeight="1">
      <c r="K471" s="202"/>
    </row>
    <row r="472" spans="11:11" ht="14.25" customHeight="1">
      <c r="K472" s="202"/>
    </row>
    <row r="473" spans="11:11" ht="14.25" customHeight="1">
      <c r="K473" s="202"/>
    </row>
    <row r="474" spans="11:11" ht="14.25" customHeight="1">
      <c r="K474" s="202"/>
    </row>
    <row r="475" spans="11:11" ht="14.25" customHeight="1">
      <c r="K475" s="202"/>
    </row>
    <row r="476" spans="11:11" ht="14.25" customHeight="1">
      <c r="K476" s="202"/>
    </row>
    <row r="477" spans="11:11" ht="14.25" customHeight="1">
      <c r="K477" s="202"/>
    </row>
    <row r="478" spans="11:11" ht="14.25" customHeight="1">
      <c r="K478" s="202"/>
    </row>
    <row r="479" spans="11:11" ht="14.25" customHeight="1">
      <c r="K479" s="202"/>
    </row>
    <row r="480" spans="11:11" ht="14.25" customHeight="1">
      <c r="K480" s="202"/>
    </row>
    <row r="481" spans="11:11" ht="14.25" customHeight="1">
      <c r="K481" s="202"/>
    </row>
    <row r="482" spans="11:11" ht="14.25" customHeight="1">
      <c r="K482" s="202"/>
    </row>
    <row r="483" spans="11:11" ht="14.25" customHeight="1">
      <c r="K483" s="202"/>
    </row>
    <row r="484" spans="11:11" ht="14.25" customHeight="1">
      <c r="K484" s="202"/>
    </row>
    <row r="485" spans="11:11" ht="14.25" customHeight="1">
      <c r="K485" s="202"/>
    </row>
    <row r="486" spans="11:11" ht="14.25" customHeight="1">
      <c r="K486" s="202"/>
    </row>
    <row r="487" spans="11:11" ht="14.25" customHeight="1">
      <c r="K487" s="202"/>
    </row>
    <row r="488" spans="11:11" ht="14.25" customHeight="1">
      <c r="K488" s="202"/>
    </row>
    <row r="489" spans="11:11" ht="14.25" customHeight="1">
      <c r="K489" s="202"/>
    </row>
    <row r="490" spans="11:11" ht="14.25" customHeight="1">
      <c r="K490" s="202"/>
    </row>
    <row r="491" spans="11:11" ht="14.25" customHeight="1">
      <c r="K491" s="202"/>
    </row>
    <row r="492" spans="11:11" ht="14.25" customHeight="1">
      <c r="K492" s="202"/>
    </row>
    <row r="493" spans="11:11" ht="14.25" customHeight="1">
      <c r="K493" s="202"/>
    </row>
    <row r="494" spans="11:11" ht="14.25" customHeight="1">
      <c r="K494" s="202"/>
    </row>
    <row r="495" spans="11:11" ht="14.25" customHeight="1">
      <c r="K495" s="202"/>
    </row>
    <row r="496" spans="11:11" ht="14.25" customHeight="1">
      <c r="K496" s="202"/>
    </row>
    <row r="497" spans="11:11" ht="14.25" customHeight="1">
      <c r="K497" s="202"/>
    </row>
    <row r="498" spans="11:11" ht="14.25" customHeight="1">
      <c r="K498" s="202"/>
    </row>
    <row r="499" spans="11:11" ht="14.25" customHeight="1">
      <c r="K499" s="202"/>
    </row>
    <row r="500" spans="11:11" ht="14.25" customHeight="1">
      <c r="K500" s="202"/>
    </row>
    <row r="501" spans="11:11" ht="14.25" customHeight="1">
      <c r="K501" s="202"/>
    </row>
    <row r="502" spans="11:11" ht="14.25" customHeight="1">
      <c r="K502" s="202"/>
    </row>
    <row r="503" spans="11:11" ht="14.25" customHeight="1">
      <c r="K503" s="202"/>
    </row>
    <row r="504" spans="11:11" ht="14.25" customHeight="1">
      <c r="K504" s="202"/>
    </row>
    <row r="505" spans="11:11" ht="14.25" customHeight="1">
      <c r="K505" s="202"/>
    </row>
    <row r="506" spans="11:11" ht="14.25" customHeight="1">
      <c r="K506" s="202"/>
    </row>
    <row r="507" spans="11:11" ht="14.25" customHeight="1">
      <c r="K507" s="202"/>
    </row>
    <row r="508" spans="11:11" ht="14.25" customHeight="1">
      <c r="K508" s="202"/>
    </row>
    <row r="509" spans="11:11" ht="14.25" customHeight="1">
      <c r="K509" s="202"/>
    </row>
    <row r="510" spans="11:11" ht="14.25" customHeight="1">
      <c r="K510" s="202"/>
    </row>
    <row r="511" spans="11:11" ht="14.25" customHeight="1">
      <c r="K511" s="202"/>
    </row>
    <row r="512" spans="11:11" ht="14.25" customHeight="1">
      <c r="K512" s="202"/>
    </row>
    <row r="513" spans="11:11" ht="14.25" customHeight="1">
      <c r="K513" s="202"/>
    </row>
    <row r="514" spans="11:11" ht="14.25" customHeight="1">
      <c r="K514" s="202"/>
    </row>
    <row r="515" spans="11:11" ht="14.25" customHeight="1">
      <c r="K515" s="202"/>
    </row>
    <row r="516" spans="11:11" ht="14.25" customHeight="1">
      <c r="K516" s="202"/>
    </row>
    <row r="517" spans="11:11" ht="14.25" customHeight="1">
      <c r="K517" s="202"/>
    </row>
    <row r="518" spans="11:11" ht="14.25" customHeight="1">
      <c r="K518" s="202"/>
    </row>
    <row r="519" spans="11:11" ht="14.25" customHeight="1">
      <c r="K519" s="202"/>
    </row>
    <row r="520" spans="11:11" ht="14.25" customHeight="1">
      <c r="K520" s="202"/>
    </row>
    <row r="521" spans="11:11" ht="14.25" customHeight="1">
      <c r="K521" s="202"/>
    </row>
    <row r="522" spans="11:11" ht="14.25" customHeight="1">
      <c r="K522" s="202"/>
    </row>
    <row r="523" spans="11:11" ht="14.25" customHeight="1">
      <c r="K523" s="202"/>
    </row>
    <row r="524" spans="11:11" ht="14.25" customHeight="1">
      <c r="K524" s="202"/>
    </row>
    <row r="525" spans="11:11" ht="14.25" customHeight="1">
      <c r="K525" s="202"/>
    </row>
    <row r="526" spans="11:11" ht="14.25" customHeight="1">
      <c r="K526" s="202"/>
    </row>
    <row r="527" spans="11:11" ht="14.25" customHeight="1">
      <c r="K527" s="202"/>
    </row>
    <row r="528" spans="11:11" ht="14.25" customHeight="1">
      <c r="K528" s="202"/>
    </row>
    <row r="529" spans="11:11" ht="14.25" customHeight="1">
      <c r="K529" s="202"/>
    </row>
    <row r="530" spans="11:11" ht="14.25" customHeight="1">
      <c r="K530" s="202"/>
    </row>
    <row r="531" spans="11:11" ht="14.25" customHeight="1">
      <c r="K531" s="202"/>
    </row>
    <row r="532" spans="11:11" ht="14.25" customHeight="1">
      <c r="K532" s="202"/>
    </row>
    <row r="533" spans="11:11" ht="14.25" customHeight="1">
      <c r="K533" s="202"/>
    </row>
    <row r="534" spans="11:11" ht="14.25" customHeight="1">
      <c r="K534" s="202"/>
    </row>
    <row r="535" spans="11:11" ht="14.25" customHeight="1">
      <c r="K535" s="202"/>
    </row>
    <row r="536" spans="11:11" ht="14.25" customHeight="1">
      <c r="K536" s="202"/>
    </row>
    <row r="537" spans="11:11" ht="14.25" customHeight="1">
      <c r="K537" s="202"/>
    </row>
    <row r="538" spans="11:11" ht="14.25" customHeight="1">
      <c r="K538" s="202"/>
    </row>
    <row r="539" spans="11:11" ht="14.25" customHeight="1">
      <c r="K539" s="202"/>
    </row>
    <row r="540" spans="11:11" ht="14.25" customHeight="1">
      <c r="K540" s="202"/>
    </row>
    <row r="541" spans="11:11" ht="14.25" customHeight="1">
      <c r="K541" s="202"/>
    </row>
    <row r="542" spans="11:11" ht="14.25" customHeight="1">
      <c r="K542" s="202"/>
    </row>
    <row r="543" spans="11:11" ht="14.25" customHeight="1">
      <c r="K543" s="202"/>
    </row>
    <row r="544" spans="11:11" ht="14.25" customHeight="1">
      <c r="K544" s="202"/>
    </row>
    <row r="545" spans="11:11" ht="14.25" customHeight="1">
      <c r="K545" s="202"/>
    </row>
    <row r="546" spans="11:11" ht="14.25" customHeight="1">
      <c r="K546" s="202"/>
    </row>
    <row r="547" spans="11:11" ht="14.25" customHeight="1">
      <c r="K547" s="202"/>
    </row>
    <row r="548" spans="11:11" ht="14.25" customHeight="1">
      <c r="K548" s="202"/>
    </row>
    <row r="549" spans="11:11" ht="14.25" customHeight="1">
      <c r="K549" s="202"/>
    </row>
    <row r="550" spans="11:11" ht="14.25" customHeight="1">
      <c r="K550" s="202"/>
    </row>
    <row r="551" spans="11:11" ht="14.25" customHeight="1">
      <c r="K551" s="202"/>
    </row>
    <row r="552" spans="11:11" ht="14.25" customHeight="1">
      <c r="K552" s="202"/>
    </row>
    <row r="553" spans="11:11" ht="14.25" customHeight="1">
      <c r="K553" s="202"/>
    </row>
    <row r="554" spans="11:11" ht="14.25" customHeight="1">
      <c r="K554" s="202"/>
    </row>
    <row r="555" spans="11:11" ht="14.25" customHeight="1">
      <c r="K555" s="202"/>
    </row>
    <row r="556" spans="11:11" ht="14.25" customHeight="1">
      <c r="K556" s="202"/>
    </row>
    <row r="557" spans="11:11" ht="14.25" customHeight="1">
      <c r="K557" s="202"/>
    </row>
    <row r="558" spans="11:11" ht="14.25" customHeight="1">
      <c r="K558" s="202"/>
    </row>
    <row r="559" spans="11:11" ht="14.25" customHeight="1">
      <c r="K559" s="202"/>
    </row>
    <row r="560" spans="11:11" ht="14.25" customHeight="1">
      <c r="K560" s="202"/>
    </row>
    <row r="561" spans="11:11" ht="14.25" customHeight="1">
      <c r="K561" s="202"/>
    </row>
    <row r="562" spans="11:11" ht="14.25" customHeight="1">
      <c r="K562" s="202"/>
    </row>
    <row r="563" spans="11:11" ht="14.25" customHeight="1">
      <c r="K563" s="202"/>
    </row>
    <row r="564" spans="11:11" ht="14.25" customHeight="1">
      <c r="K564" s="202"/>
    </row>
    <row r="565" spans="11:11" ht="14.25" customHeight="1">
      <c r="K565" s="202"/>
    </row>
    <row r="566" spans="11:11" ht="14.25" customHeight="1">
      <c r="K566" s="202"/>
    </row>
    <row r="567" spans="11:11" ht="14.25" customHeight="1">
      <c r="K567" s="202"/>
    </row>
    <row r="568" spans="11:11" ht="14.25" customHeight="1">
      <c r="K568" s="202"/>
    </row>
    <row r="569" spans="11:11" ht="14.25" customHeight="1">
      <c r="K569" s="202"/>
    </row>
    <row r="570" spans="11:11" ht="14.25" customHeight="1">
      <c r="K570" s="202"/>
    </row>
    <row r="571" spans="11:11" ht="14.25" customHeight="1">
      <c r="K571" s="202"/>
    </row>
    <row r="572" spans="11:11" ht="14.25" customHeight="1">
      <c r="K572" s="202"/>
    </row>
    <row r="573" spans="11:11" ht="14.25" customHeight="1">
      <c r="K573" s="202"/>
    </row>
    <row r="574" spans="11:11" ht="14.25" customHeight="1">
      <c r="K574" s="202"/>
    </row>
    <row r="575" spans="11:11" ht="14.25" customHeight="1">
      <c r="K575" s="202"/>
    </row>
    <row r="576" spans="11:11" ht="14.25" customHeight="1">
      <c r="K576" s="202"/>
    </row>
    <row r="577" spans="11:11" ht="14.25" customHeight="1">
      <c r="K577" s="202"/>
    </row>
    <row r="578" spans="11:11" ht="14.25" customHeight="1">
      <c r="K578" s="202"/>
    </row>
    <row r="579" spans="11:11" ht="14.25" customHeight="1">
      <c r="K579" s="202"/>
    </row>
    <row r="580" spans="11:11" ht="14.25" customHeight="1">
      <c r="K580" s="202"/>
    </row>
    <row r="581" spans="11:11" ht="14.25" customHeight="1">
      <c r="K581" s="202"/>
    </row>
    <row r="582" spans="11:11" ht="14.25" customHeight="1">
      <c r="K582" s="202"/>
    </row>
    <row r="583" spans="11:11" ht="14.25" customHeight="1">
      <c r="K583" s="202"/>
    </row>
    <row r="584" spans="11:11" ht="14.25" customHeight="1">
      <c r="K584" s="202"/>
    </row>
    <row r="585" spans="11:11" ht="14.25" customHeight="1">
      <c r="K585" s="202"/>
    </row>
    <row r="586" spans="11:11" ht="14.25" customHeight="1">
      <c r="K586" s="202"/>
    </row>
    <row r="587" spans="11:11" ht="14.25" customHeight="1">
      <c r="K587" s="202"/>
    </row>
    <row r="588" spans="11:11" ht="14.25" customHeight="1">
      <c r="K588" s="202"/>
    </row>
    <row r="589" spans="11:11" ht="14.25" customHeight="1">
      <c r="K589" s="202"/>
    </row>
    <row r="590" spans="11:11" ht="14.25" customHeight="1">
      <c r="K590" s="202"/>
    </row>
    <row r="591" spans="11:11" ht="14.25" customHeight="1">
      <c r="K591" s="202"/>
    </row>
    <row r="592" spans="11:11" ht="14.25" customHeight="1">
      <c r="K592" s="202"/>
    </row>
    <row r="593" spans="11:11" ht="14.25" customHeight="1">
      <c r="K593" s="202"/>
    </row>
    <row r="594" spans="11:11" ht="14.25" customHeight="1">
      <c r="K594" s="202"/>
    </row>
    <row r="595" spans="11:11" ht="14.25" customHeight="1">
      <c r="K595" s="202"/>
    </row>
    <row r="596" spans="11:11" ht="14.25" customHeight="1">
      <c r="K596" s="202"/>
    </row>
    <row r="597" spans="11:11" ht="14.25" customHeight="1">
      <c r="K597" s="202"/>
    </row>
    <row r="598" spans="11:11" ht="14.25" customHeight="1">
      <c r="K598" s="202"/>
    </row>
    <row r="599" spans="11:11" ht="14.25" customHeight="1">
      <c r="K599" s="202"/>
    </row>
    <row r="600" spans="11:11" ht="14.25" customHeight="1">
      <c r="K600" s="202"/>
    </row>
    <row r="601" spans="11:11" ht="14.25" customHeight="1">
      <c r="K601" s="202"/>
    </row>
    <row r="602" spans="11:11" ht="14.25" customHeight="1">
      <c r="K602" s="202"/>
    </row>
    <row r="603" spans="11:11" ht="14.25" customHeight="1">
      <c r="K603" s="202"/>
    </row>
    <row r="604" spans="11:11" ht="14.25" customHeight="1">
      <c r="K604" s="202"/>
    </row>
    <row r="605" spans="11:11" ht="14.25" customHeight="1">
      <c r="K605" s="202"/>
    </row>
    <row r="606" spans="11:11" ht="14.25" customHeight="1">
      <c r="K606" s="202"/>
    </row>
    <row r="607" spans="11:11" ht="14.25" customHeight="1">
      <c r="K607" s="202"/>
    </row>
    <row r="608" spans="11:11" ht="14.25" customHeight="1">
      <c r="K608" s="202"/>
    </row>
    <row r="609" spans="11:11" ht="14.25" customHeight="1">
      <c r="K609" s="202"/>
    </row>
    <row r="610" spans="11:11" ht="14.25" customHeight="1">
      <c r="K610" s="202"/>
    </row>
    <row r="611" spans="11:11" ht="14.25" customHeight="1">
      <c r="K611" s="202"/>
    </row>
    <row r="612" spans="11:11" ht="14.25" customHeight="1">
      <c r="K612" s="202"/>
    </row>
    <row r="613" spans="11:11" ht="14.25" customHeight="1">
      <c r="K613" s="202"/>
    </row>
    <row r="614" spans="11:11" ht="14.25" customHeight="1">
      <c r="K614" s="202"/>
    </row>
    <row r="615" spans="11:11" ht="14.25" customHeight="1">
      <c r="K615" s="202"/>
    </row>
    <row r="616" spans="11:11" ht="14.25" customHeight="1">
      <c r="K616" s="202"/>
    </row>
    <row r="617" spans="11:11" ht="14.25" customHeight="1">
      <c r="K617" s="202"/>
    </row>
    <row r="618" spans="11:11" ht="14.25" customHeight="1">
      <c r="K618" s="202"/>
    </row>
    <row r="619" spans="11:11" ht="14.25" customHeight="1">
      <c r="K619" s="202"/>
    </row>
    <row r="620" spans="11:11" ht="14.25" customHeight="1">
      <c r="K620" s="202"/>
    </row>
    <row r="621" spans="11:11" ht="14.25" customHeight="1">
      <c r="K621" s="202"/>
    </row>
    <row r="622" spans="11:11" ht="14.25" customHeight="1">
      <c r="K622" s="202"/>
    </row>
    <row r="623" spans="11:11" ht="14.25" customHeight="1">
      <c r="K623" s="202"/>
    </row>
    <row r="624" spans="11:11" ht="14.25" customHeight="1">
      <c r="K624" s="202"/>
    </row>
    <row r="625" spans="11:11" ht="14.25" customHeight="1">
      <c r="K625" s="202"/>
    </row>
    <row r="626" spans="11:11" ht="14.25" customHeight="1">
      <c r="K626" s="202"/>
    </row>
    <row r="627" spans="11:11" ht="14.25" customHeight="1">
      <c r="K627" s="202"/>
    </row>
    <row r="628" spans="11:11" ht="14.25" customHeight="1">
      <c r="K628" s="202"/>
    </row>
    <row r="629" spans="11:11" ht="14.25" customHeight="1">
      <c r="K629" s="202"/>
    </row>
    <row r="630" spans="11:11" ht="14.25" customHeight="1">
      <c r="K630" s="202"/>
    </row>
    <row r="631" spans="11:11" ht="14.25" customHeight="1">
      <c r="K631" s="202"/>
    </row>
    <row r="632" spans="11:11" ht="14.25" customHeight="1">
      <c r="K632" s="202"/>
    </row>
    <row r="633" spans="11:11" ht="14.25" customHeight="1">
      <c r="K633" s="202"/>
    </row>
    <row r="634" spans="11:11" ht="14.25" customHeight="1">
      <c r="K634" s="202"/>
    </row>
    <row r="635" spans="11:11" ht="14.25" customHeight="1">
      <c r="K635" s="202"/>
    </row>
    <row r="636" spans="11:11" ht="14.25" customHeight="1">
      <c r="K636" s="202"/>
    </row>
    <row r="637" spans="11:11" ht="14.25" customHeight="1">
      <c r="K637" s="202"/>
    </row>
    <row r="638" spans="11:11" ht="14.25" customHeight="1">
      <c r="K638" s="202"/>
    </row>
    <row r="639" spans="11:11" ht="14.25" customHeight="1">
      <c r="K639" s="202"/>
    </row>
    <row r="640" spans="11:11" ht="14.25" customHeight="1">
      <c r="K640" s="202"/>
    </row>
    <row r="641" spans="11:11" ht="14.25" customHeight="1">
      <c r="K641" s="202"/>
    </row>
    <row r="642" spans="11:11" ht="14.25" customHeight="1">
      <c r="K642" s="202"/>
    </row>
    <row r="643" spans="11:11" ht="14.25" customHeight="1">
      <c r="K643" s="202"/>
    </row>
    <row r="644" spans="11:11" ht="14.25" customHeight="1">
      <c r="K644" s="202"/>
    </row>
    <row r="645" spans="11:11" ht="14.25" customHeight="1">
      <c r="K645" s="202"/>
    </row>
    <row r="646" spans="11:11" ht="14.25" customHeight="1">
      <c r="K646" s="202"/>
    </row>
    <row r="647" spans="11:11" ht="14.25" customHeight="1">
      <c r="K647" s="202"/>
    </row>
    <row r="648" spans="11:11" ht="14.25" customHeight="1">
      <c r="K648" s="202"/>
    </row>
    <row r="649" spans="11:11" ht="14.25" customHeight="1">
      <c r="K649" s="202"/>
    </row>
    <row r="650" spans="11:11" ht="14.25" customHeight="1">
      <c r="K650" s="202"/>
    </row>
    <row r="651" spans="11:11" ht="14.25" customHeight="1">
      <c r="K651" s="202"/>
    </row>
    <row r="652" spans="11:11" ht="14.25" customHeight="1">
      <c r="K652" s="202"/>
    </row>
    <row r="653" spans="11:11" ht="14.25" customHeight="1">
      <c r="K653" s="202"/>
    </row>
    <row r="654" spans="11:11" ht="14.25" customHeight="1">
      <c r="K654" s="202"/>
    </row>
    <row r="655" spans="11:11" ht="14.25" customHeight="1">
      <c r="K655" s="202"/>
    </row>
    <row r="656" spans="11:11" ht="14.25" customHeight="1">
      <c r="K656" s="202"/>
    </row>
    <row r="657" spans="11:11" ht="14.25" customHeight="1">
      <c r="K657" s="202"/>
    </row>
    <row r="658" spans="11:11" ht="14.25" customHeight="1">
      <c r="K658" s="202"/>
    </row>
    <row r="659" spans="11:11" ht="14.25" customHeight="1">
      <c r="K659" s="202"/>
    </row>
    <row r="660" spans="11:11" ht="14.25" customHeight="1">
      <c r="K660" s="202"/>
    </row>
    <row r="661" spans="11:11" ht="14.25" customHeight="1">
      <c r="K661" s="202"/>
    </row>
    <row r="662" spans="11:11" ht="14.25" customHeight="1">
      <c r="K662" s="202"/>
    </row>
    <row r="663" spans="11:11" ht="14.25" customHeight="1">
      <c r="K663" s="202"/>
    </row>
    <row r="664" spans="11:11" ht="14.25" customHeight="1">
      <c r="K664" s="202"/>
    </row>
    <row r="665" spans="11:11" ht="14.25" customHeight="1">
      <c r="K665" s="202"/>
    </row>
    <row r="666" spans="11:11" ht="14.25" customHeight="1">
      <c r="K666" s="202"/>
    </row>
    <row r="667" spans="11:11" ht="14.25" customHeight="1">
      <c r="K667" s="202"/>
    </row>
    <row r="668" spans="11:11" ht="14.25" customHeight="1">
      <c r="K668" s="202"/>
    </row>
    <row r="669" spans="11:11" ht="14.25" customHeight="1">
      <c r="K669" s="202"/>
    </row>
    <row r="670" spans="11:11" ht="14.25" customHeight="1">
      <c r="K670" s="202"/>
    </row>
    <row r="671" spans="11:11" ht="14.25" customHeight="1">
      <c r="K671" s="202"/>
    </row>
    <row r="672" spans="11:11" ht="14.25" customHeight="1">
      <c r="K672" s="202"/>
    </row>
    <row r="673" spans="11:11" ht="14.25" customHeight="1">
      <c r="K673" s="202"/>
    </row>
    <row r="674" spans="11:11" ht="14.25" customHeight="1">
      <c r="K674" s="202"/>
    </row>
    <row r="675" spans="11:11" ht="14.25" customHeight="1">
      <c r="K675" s="202"/>
    </row>
    <row r="676" spans="11:11" ht="14.25" customHeight="1">
      <c r="K676" s="202"/>
    </row>
    <row r="677" spans="11:11" ht="14.25" customHeight="1">
      <c r="K677" s="202"/>
    </row>
    <row r="678" spans="11:11" ht="14.25" customHeight="1">
      <c r="K678" s="202"/>
    </row>
    <row r="679" spans="11:11" ht="14.25" customHeight="1">
      <c r="K679" s="202"/>
    </row>
    <row r="680" spans="11:11" ht="14.25" customHeight="1">
      <c r="K680" s="202"/>
    </row>
    <row r="681" spans="11:11" ht="14.25" customHeight="1">
      <c r="K681" s="202"/>
    </row>
    <row r="682" spans="11:11" ht="14.25" customHeight="1">
      <c r="K682" s="202"/>
    </row>
    <row r="683" spans="11:11" ht="14.25" customHeight="1">
      <c r="K683" s="202"/>
    </row>
    <row r="684" spans="11:11" ht="14.25" customHeight="1">
      <c r="K684" s="202"/>
    </row>
    <row r="685" spans="11:11" ht="14.25" customHeight="1">
      <c r="K685" s="202"/>
    </row>
    <row r="686" spans="11:11" ht="14.25" customHeight="1">
      <c r="K686" s="202"/>
    </row>
    <row r="687" spans="11:11" ht="14.25" customHeight="1">
      <c r="K687" s="202"/>
    </row>
    <row r="688" spans="11:11" ht="14.25" customHeight="1">
      <c r="K688" s="202"/>
    </row>
    <row r="689" spans="11:11" ht="14.25" customHeight="1">
      <c r="K689" s="202"/>
    </row>
    <row r="690" spans="11:11" ht="14.25" customHeight="1">
      <c r="K690" s="202"/>
    </row>
    <row r="691" spans="11:11" ht="14.25" customHeight="1">
      <c r="K691" s="202"/>
    </row>
    <row r="692" spans="11:11" ht="14.25" customHeight="1">
      <c r="K692" s="202"/>
    </row>
    <row r="693" spans="11:11" ht="14.25" customHeight="1">
      <c r="K693" s="202"/>
    </row>
    <row r="694" spans="11:11" ht="14.25" customHeight="1">
      <c r="K694" s="202"/>
    </row>
    <row r="695" spans="11:11" ht="14.25" customHeight="1">
      <c r="K695" s="202"/>
    </row>
    <row r="696" spans="11:11" ht="14.25" customHeight="1">
      <c r="K696" s="202"/>
    </row>
    <row r="697" spans="11:11" ht="14.25" customHeight="1">
      <c r="K697" s="202"/>
    </row>
    <row r="698" spans="11:11" ht="14.25" customHeight="1">
      <c r="K698" s="202"/>
    </row>
    <row r="699" spans="11:11" ht="14.25" customHeight="1">
      <c r="K699" s="202"/>
    </row>
    <row r="700" spans="11:11" ht="14.25" customHeight="1">
      <c r="K700" s="202"/>
    </row>
    <row r="701" spans="11:11" ht="14.25" customHeight="1">
      <c r="K701" s="202"/>
    </row>
    <row r="702" spans="11:11" ht="14.25" customHeight="1">
      <c r="K702" s="202"/>
    </row>
    <row r="703" spans="11:11" ht="14.25" customHeight="1">
      <c r="K703" s="202"/>
    </row>
    <row r="704" spans="11:11" ht="14.25" customHeight="1">
      <c r="K704" s="202"/>
    </row>
    <row r="705" spans="11:11" ht="14.25" customHeight="1">
      <c r="K705" s="202"/>
    </row>
    <row r="706" spans="11:11" ht="14.25" customHeight="1">
      <c r="K706" s="202"/>
    </row>
    <row r="707" spans="11:11" ht="14.25" customHeight="1">
      <c r="K707" s="202"/>
    </row>
    <row r="708" spans="11:11" ht="14.25" customHeight="1">
      <c r="K708" s="202"/>
    </row>
    <row r="709" spans="11:11" ht="14.25" customHeight="1">
      <c r="K709" s="202"/>
    </row>
    <row r="710" spans="11:11" ht="14.25" customHeight="1">
      <c r="K710" s="202"/>
    </row>
    <row r="711" spans="11:11" ht="14.25" customHeight="1">
      <c r="K711" s="202"/>
    </row>
    <row r="712" spans="11:11" ht="14.25" customHeight="1">
      <c r="K712" s="202"/>
    </row>
    <row r="713" spans="11:11" ht="14.25" customHeight="1">
      <c r="K713" s="202"/>
    </row>
    <row r="714" spans="11:11" ht="14.25" customHeight="1">
      <c r="K714" s="202"/>
    </row>
    <row r="715" spans="11:11" ht="14.25" customHeight="1">
      <c r="K715" s="202"/>
    </row>
    <row r="716" spans="11:11" ht="14.25" customHeight="1">
      <c r="K716" s="202"/>
    </row>
    <row r="717" spans="11:11" ht="14.25" customHeight="1">
      <c r="K717" s="202"/>
    </row>
    <row r="718" spans="11:11" ht="14.25" customHeight="1">
      <c r="K718" s="202"/>
    </row>
    <row r="719" spans="11:11" ht="14.25" customHeight="1">
      <c r="K719" s="202"/>
    </row>
    <row r="720" spans="11:11" ht="14.25" customHeight="1">
      <c r="K720" s="202"/>
    </row>
    <row r="721" spans="11:11" ht="14.25" customHeight="1">
      <c r="K721" s="202"/>
    </row>
    <row r="722" spans="11:11" ht="14.25" customHeight="1">
      <c r="K722" s="202"/>
    </row>
    <row r="723" spans="11:11" ht="14.25" customHeight="1">
      <c r="K723" s="202"/>
    </row>
    <row r="724" spans="11:11" ht="14.25" customHeight="1">
      <c r="K724" s="202"/>
    </row>
    <row r="725" spans="11:11" ht="14.25" customHeight="1">
      <c r="K725" s="202"/>
    </row>
    <row r="726" spans="11:11" ht="14.25" customHeight="1">
      <c r="K726" s="202"/>
    </row>
    <row r="727" spans="11:11" ht="14.25" customHeight="1">
      <c r="K727" s="202"/>
    </row>
    <row r="728" spans="11:11" ht="14.25" customHeight="1">
      <c r="K728" s="202"/>
    </row>
    <row r="729" spans="11:11" ht="14.25" customHeight="1">
      <c r="K729" s="202"/>
    </row>
    <row r="730" spans="11:11" ht="14.25" customHeight="1">
      <c r="K730" s="202"/>
    </row>
    <row r="731" spans="11:11" ht="14.25" customHeight="1">
      <c r="K731" s="202"/>
    </row>
    <row r="732" spans="11:11" ht="14.25" customHeight="1">
      <c r="K732" s="202"/>
    </row>
    <row r="733" spans="11:11" ht="14.25" customHeight="1">
      <c r="K733" s="202"/>
    </row>
    <row r="734" spans="11:11" ht="14.25" customHeight="1">
      <c r="K734" s="202"/>
    </row>
    <row r="735" spans="11:11" ht="14.25" customHeight="1">
      <c r="K735" s="202"/>
    </row>
    <row r="736" spans="11:11" ht="14.25" customHeight="1">
      <c r="K736" s="202"/>
    </row>
    <row r="737" spans="11:11" ht="14.25" customHeight="1">
      <c r="K737" s="202"/>
    </row>
    <row r="738" spans="11:11" ht="14.25" customHeight="1">
      <c r="K738" s="202"/>
    </row>
    <row r="739" spans="11:11" ht="14.25" customHeight="1">
      <c r="K739" s="202"/>
    </row>
    <row r="740" spans="11:11" ht="14.25" customHeight="1">
      <c r="K740" s="202"/>
    </row>
    <row r="741" spans="11:11" ht="14.25" customHeight="1">
      <c r="K741" s="202"/>
    </row>
    <row r="742" spans="11:11" ht="14.25" customHeight="1">
      <c r="K742" s="202"/>
    </row>
    <row r="743" spans="11:11" ht="14.25" customHeight="1">
      <c r="K743" s="202"/>
    </row>
    <row r="744" spans="11:11" ht="14.25" customHeight="1">
      <c r="K744" s="202"/>
    </row>
    <row r="745" spans="11:11" ht="14.25" customHeight="1">
      <c r="K745" s="202"/>
    </row>
    <row r="746" spans="11:11" ht="14.25" customHeight="1">
      <c r="K746" s="202"/>
    </row>
    <row r="747" spans="11:11" ht="14.25" customHeight="1">
      <c r="K747" s="202"/>
    </row>
    <row r="748" spans="11:11" ht="14.25" customHeight="1">
      <c r="K748" s="202"/>
    </row>
  </sheetData>
  <mergeCells count="2">
    <mergeCell ref="C4:L4"/>
    <mergeCell ref="A7:N7"/>
  </mergeCells>
  <pageMargins left="0.11811023622047245" right="0.19685039370078741" top="0.6692913385826772" bottom="0.62992125984251968" header="0.31496062992125984" footer="0.31496062992125984"/>
  <pageSetup scale="70" fitToHeight="0" orientation="landscape" r:id="rId1"/>
  <headerFooter>
    <oddFooter>&amp;C&amp;"Helvetica,Regular"&amp;12&amp;K000000&amp;P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2:N11"/>
  <sheetViews>
    <sheetView zoomScale="120" zoomScaleNormal="120" zoomScalePageLayoutView="120" workbookViewId="0">
      <selection activeCell="A7" sqref="A7:N7"/>
    </sheetView>
  </sheetViews>
  <sheetFormatPr defaultColWidth="8.85546875" defaultRowHeight="14.25" customHeight="1"/>
  <cols>
    <col min="1" max="1" width="4.7109375" style="61" customWidth="1"/>
    <col min="2" max="2" width="32.42578125" style="61" customWidth="1"/>
    <col min="3" max="3" width="14.42578125" style="61" customWidth="1"/>
    <col min="4" max="4" width="11.42578125" style="61" customWidth="1"/>
    <col min="5" max="7" width="15.140625" style="61" customWidth="1"/>
    <col min="8" max="8" width="13" style="61" customWidth="1"/>
    <col min="9" max="9" width="14.7109375" style="61" customWidth="1"/>
    <col min="10" max="10" width="14.42578125" style="61" customWidth="1"/>
    <col min="11" max="11" width="8.85546875" style="121" customWidth="1"/>
    <col min="12" max="12" width="12.28515625" style="61" customWidth="1"/>
    <col min="13" max="13" width="14.42578125" style="61" customWidth="1"/>
    <col min="14" max="14" width="13.28515625" style="61" customWidth="1"/>
    <col min="15" max="247" width="8.85546875" style="2" customWidth="1"/>
    <col min="248" max="16384" width="8.85546875" style="2"/>
  </cols>
  <sheetData>
    <row r="2" spans="1:14" ht="15" customHeight="1">
      <c r="A2" s="18"/>
      <c r="B2" s="3" t="s">
        <v>0</v>
      </c>
      <c r="C2" s="34">
        <v>10</v>
      </c>
      <c r="D2" s="121"/>
      <c r="E2" s="4"/>
      <c r="F2" s="4"/>
      <c r="G2" s="4"/>
      <c r="H2" s="4"/>
      <c r="I2" s="4"/>
      <c r="J2" s="4"/>
      <c r="K2" s="4"/>
      <c r="L2" s="4"/>
      <c r="M2" s="4"/>
      <c r="N2" s="5"/>
    </row>
    <row r="3" spans="1:14" ht="13.7" customHeight="1">
      <c r="A3" s="18"/>
      <c r="B3" s="6"/>
      <c r="C3" s="121"/>
      <c r="D3" s="4"/>
      <c r="E3" s="4"/>
      <c r="F3" s="4"/>
      <c r="G3" s="4"/>
      <c r="H3" s="4"/>
      <c r="I3" s="4"/>
      <c r="J3" s="4"/>
      <c r="K3" s="4"/>
      <c r="L3" s="4"/>
      <c r="M3" s="4"/>
      <c r="N3" s="4"/>
    </row>
    <row r="4" spans="1:14" ht="20.25" customHeight="1">
      <c r="A4" s="18"/>
      <c r="B4" s="3" t="s">
        <v>1</v>
      </c>
      <c r="C4" s="213" t="s">
        <v>294</v>
      </c>
      <c r="D4" s="214"/>
      <c r="E4" s="214"/>
      <c r="F4" s="214"/>
      <c r="G4" s="214"/>
      <c r="H4" s="214"/>
      <c r="I4" s="214"/>
      <c r="J4" s="214"/>
      <c r="K4" s="214"/>
      <c r="L4" s="215"/>
      <c r="M4" s="7"/>
      <c r="N4" s="5"/>
    </row>
    <row r="5" spans="1:14" ht="10.5" customHeight="1">
      <c r="A5" s="19"/>
      <c r="B5" s="21"/>
      <c r="C5" s="20"/>
      <c r="D5" s="20"/>
      <c r="E5" s="20"/>
      <c r="F5" s="20"/>
      <c r="G5" s="20"/>
      <c r="H5" s="20"/>
      <c r="I5" s="20"/>
      <c r="J5" s="20"/>
      <c r="K5" s="20"/>
      <c r="L5" s="20"/>
      <c r="M5" s="20"/>
      <c r="N5" s="8"/>
    </row>
    <row r="6" spans="1:14" ht="38.25">
      <c r="A6" s="47" t="s">
        <v>2</v>
      </c>
      <c r="B6" s="48" t="s">
        <v>13</v>
      </c>
      <c r="C6" s="48" t="s">
        <v>14</v>
      </c>
      <c r="D6" s="47" t="s">
        <v>3</v>
      </c>
      <c r="E6" s="48" t="s">
        <v>15</v>
      </c>
      <c r="F6" s="48" t="s">
        <v>17</v>
      </c>
      <c r="G6" s="48" t="s">
        <v>18</v>
      </c>
      <c r="H6" s="47" t="s">
        <v>4</v>
      </c>
      <c r="I6" s="47" t="s">
        <v>5</v>
      </c>
      <c r="J6" s="48" t="s">
        <v>6</v>
      </c>
      <c r="K6" s="162" t="s">
        <v>328</v>
      </c>
      <c r="L6" s="47" t="s">
        <v>7</v>
      </c>
      <c r="M6" s="49" t="s">
        <v>8</v>
      </c>
      <c r="N6" s="50" t="s">
        <v>9</v>
      </c>
    </row>
    <row r="7" spans="1:14" ht="23.25" customHeight="1">
      <c r="A7" s="226" t="s">
        <v>182</v>
      </c>
      <c r="B7" s="227"/>
      <c r="C7" s="227"/>
      <c r="D7" s="227"/>
      <c r="E7" s="227"/>
      <c r="F7" s="227"/>
      <c r="G7" s="227"/>
      <c r="H7" s="227"/>
      <c r="I7" s="227"/>
      <c r="J7" s="227"/>
      <c r="K7" s="227"/>
      <c r="L7" s="227"/>
      <c r="M7" s="227"/>
      <c r="N7" s="228"/>
    </row>
    <row r="8" spans="1:14" ht="27.75" customHeight="1">
      <c r="A8" s="51">
        <v>1</v>
      </c>
      <c r="B8" s="58" t="s">
        <v>43</v>
      </c>
      <c r="C8" s="52">
        <v>500</v>
      </c>
      <c r="D8" s="53" t="s">
        <v>23</v>
      </c>
      <c r="E8" s="54"/>
      <c r="F8" s="55"/>
      <c r="G8" s="55"/>
      <c r="H8" s="56"/>
      <c r="I8" s="56"/>
      <c r="J8" s="57">
        <f>C8*F8</f>
        <v>0</v>
      </c>
      <c r="K8" s="197"/>
      <c r="L8" s="56">
        <f>G8-F8</f>
        <v>0</v>
      </c>
      <c r="M8" s="57">
        <f>G8*C8</f>
        <v>0</v>
      </c>
      <c r="N8" s="15"/>
    </row>
    <row r="9" spans="1:14" ht="12.75">
      <c r="A9" s="22"/>
      <c r="B9" s="46" t="s">
        <v>10</v>
      </c>
      <c r="C9" s="29" t="s">
        <v>11</v>
      </c>
      <c r="D9" s="30" t="s">
        <v>11</v>
      </c>
      <c r="E9" s="24"/>
      <c r="F9" s="24"/>
      <c r="G9" s="24"/>
      <c r="H9" s="25"/>
      <c r="I9" s="25"/>
      <c r="J9" s="26">
        <f>SUM(J8:J8)</f>
        <v>0</v>
      </c>
      <c r="K9" s="199"/>
      <c r="L9" s="27">
        <f>SUM(L8:L8)</f>
        <v>0</v>
      </c>
      <c r="M9" s="26">
        <f>SUM(M8:M8)</f>
        <v>0</v>
      </c>
      <c r="N9" s="28"/>
    </row>
    <row r="11" spans="1:14" ht="14.25" customHeight="1">
      <c r="A11" s="142"/>
      <c r="B11" s="142"/>
      <c r="C11" s="142"/>
      <c r="D11" s="142"/>
      <c r="E11" s="142"/>
      <c r="F11" s="142"/>
      <c r="G11" s="142"/>
      <c r="H11" s="142"/>
      <c r="I11" s="142"/>
      <c r="J11" s="142"/>
      <c r="K11" s="142"/>
      <c r="L11" s="142"/>
      <c r="M11" s="142"/>
      <c r="N11" s="142"/>
    </row>
  </sheetData>
  <mergeCells count="2">
    <mergeCell ref="C4:L4"/>
    <mergeCell ref="A7:N7"/>
  </mergeCells>
  <pageMargins left="0.11811023622047245" right="0.19685039370078741" top="0.6692913385826772" bottom="0.62992125984251968" header="0.31496062992125984" footer="0.31496062992125984"/>
  <pageSetup scale="70" fitToHeight="0" orientation="landscape" r:id="rId1"/>
  <headerFooter>
    <oddFooter>&amp;C&amp;"Helvetica,Regular"&amp;12&amp;K000000&amp;P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2:N9"/>
  <sheetViews>
    <sheetView workbookViewId="0">
      <selection activeCell="A7" sqref="A7:N7"/>
    </sheetView>
  </sheetViews>
  <sheetFormatPr defaultColWidth="8.85546875" defaultRowHeight="14.25" customHeight="1"/>
  <cols>
    <col min="1" max="1" width="4.7109375" style="61" customWidth="1"/>
    <col min="2" max="2" width="32.42578125" style="61" customWidth="1"/>
    <col min="3" max="3" width="14.42578125" style="61" customWidth="1"/>
    <col min="4" max="4" width="11.42578125" style="61" customWidth="1"/>
    <col min="5" max="7" width="15.140625" style="61" customWidth="1"/>
    <col min="8" max="8" width="13" style="61" customWidth="1"/>
    <col min="9" max="9" width="14.7109375" style="61" customWidth="1"/>
    <col min="10" max="10" width="14.42578125" style="61" customWidth="1"/>
    <col min="11" max="11" width="9.140625" style="121" customWidth="1"/>
    <col min="12" max="12" width="12.28515625" style="61" customWidth="1"/>
    <col min="13" max="13" width="14.42578125" style="61" customWidth="1"/>
    <col min="14" max="14" width="13.28515625" style="61" customWidth="1"/>
    <col min="15" max="247" width="8.85546875" style="2" customWidth="1"/>
    <col min="248" max="16384" width="8.85546875" style="2"/>
  </cols>
  <sheetData>
    <row r="2" spans="1:14" ht="15" customHeight="1">
      <c r="A2" s="18"/>
      <c r="B2" s="3" t="s">
        <v>0</v>
      </c>
      <c r="C2" s="34">
        <v>11</v>
      </c>
      <c r="E2" s="4"/>
      <c r="F2" s="4"/>
      <c r="G2" s="4"/>
      <c r="H2" s="4"/>
      <c r="I2" s="4"/>
      <c r="J2" s="4"/>
      <c r="K2" s="4"/>
      <c r="L2" s="4"/>
      <c r="M2" s="4"/>
      <c r="N2" s="5"/>
    </row>
    <row r="3" spans="1:14" ht="13.7" customHeight="1">
      <c r="A3" s="18"/>
      <c r="B3" s="6"/>
      <c r="D3" s="4"/>
      <c r="E3" s="4"/>
      <c r="F3" s="4"/>
      <c r="G3" s="4"/>
      <c r="H3" s="4"/>
      <c r="I3" s="4"/>
      <c r="J3" s="4"/>
      <c r="K3" s="4"/>
      <c r="L3" s="4"/>
      <c r="M3" s="4"/>
      <c r="N3" s="4"/>
    </row>
    <row r="4" spans="1:14" ht="20.25" customHeight="1">
      <c r="A4" s="18"/>
      <c r="B4" s="3" t="s">
        <v>1</v>
      </c>
      <c r="C4" s="213" t="s">
        <v>44</v>
      </c>
      <c r="D4" s="214"/>
      <c r="E4" s="214"/>
      <c r="F4" s="214"/>
      <c r="G4" s="214"/>
      <c r="H4" s="214"/>
      <c r="I4" s="214"/>
      <c r="J4" s="214"/>
      <c r="K4" s="214"/>
      <c r="L4" s="215"/>
      <c r="M4" s="7"/>
      <c r="N4" s="5"/>
    </row>
    <row r="5" spans="1:14" ht="10.5" customHeight="1">
      <c r="A5" s="19"/>
      <c r="B5" s="21"/>
      <c r="C5" s="20"/>
      <c r="D5" s="20"/>
      <c r="E5" s="20"/>
      <c r="F5" s="20"/>
      <c r="G5" s="20"/>
      <c r="H5" s="20"/>
      <c r="I5" s="20"/>
      <c r="J5" s="20"/>
      <c r="K5" s="20"/>
      <c r="L5" s="20"/>
      <c r="M5" s="20"/>
      <c r="N5" s="8"/>
    </row>
    <row r="6" spans="1:14" ht="38.25">
      <c r="A6" s="47" t="s">
        <v>2</v>
      </c>
      <c r="B6" s="48" t="s">
        <v>13</v>
      </c>
      <c r="C6" s="48" t="s">
        <v>14</v>
      </c>
      <c r="D6" s="47" t="s">
        <v>3</v>
      </c>
      <c r="E6" s="48" t="s">
        <v>15</v>
      </c>
      <c r="F6" s="48" t="s">
        <v>17</v>
      </c>
      <c r="G6" s="48" t="s">
        <v>18</v>
      </c>
      <c r="H6" s="47" t="s">
        <v>4</v>
      </c>
      <c r="I6" s="47" t="s">
        <v>5</v>
      </c>
      <c r="J6" s="48" t="s">
        <v>6</v>
      </c>
      <c r="K6" s="162" t="s">
        <v>328</v>
      </c>
      <c r="L6" s="47" t="s">
        <v>7</v>
      </c>
      <c r="M6" s="49" t="s">
        <v>8</v>
      </c>
      <c r="N6" s="50" t="s">
        <v>9</v>
      </c>
    </row>
    <row r="7" spans="1:14" ht="63.75" customHeight="1">
      <c r="A7" s="226" t="s">
        <v>128</v>
      </c>
      <c r="B7" s="227"/>
      <c r="C7" s="227"/>
      <c r="D7" s="227"/>
      <c r="E7" s="227"/>
      <c r="F7" s="227"/>
      <c r="G7" s="227"/>
      <c r="H7" s="227"/>
      <c r="I7" s="227"/>
      <c r="J7" s="227"/>
      <c r="K7" s="227"/>
      <c r="L7" s="227"/>
      <c r="M7" s="227"/>
      <c r="N7" s="228"/>
    </row>
    <row r="8" spans="1:14" ht="27.75" customHeight="1">
      <c r="A8" s="51">
        <v>1</v>
      </c>
      <c r="B8" s="58" t="s">
        <v>44</v>
      </c>
      <c r="C8" s="52">
        <v>500</v>
      </c>
      <c r="D8" s="53" t="s">
        <v>16</v>
      </c>
      <c r="E8" s="54"/>
      <c r="F8" s="55"/>
      <c r="G8" s="55"/>
      <c r="H8" s="56"/>
      <c r="I8" s="56"/>
      <c r="J8" s="57">
        <f>C8*F8</f>
        <v>0</v>
      </c>
      <c r="K8" s="197"/>
      <c r="L8" s="56">
        <f>G8-F8</f>
        <v>0</v>
      </c>
      <c r="M8" s="57">
        <f>G8*C8</f>
        <v>0</v>
      </c>
      <c r="N8" s="15"/>
    </row>
    <row r="9" spans="1:14" ht="12.75">
      <c r="A9" s="22"/>
      <c r="B9" s="46" t="s">
        <v>10</v>
      </c>
      <c r="C9" s="29" t="s">
        <v>11</v>
      </c>
      <c r="D9" s="30" t="s">
        <v>11</v>
      </c>
      <c r="E9" s="24"/>
      <c r="F9" s="24"/>
      <c r="G9" s="24"/>
      <c r="H9" s="25"/>
      <c r="I9" s="25"/>
      <c r="J9" s="26">
        <f>SUM(J8:J8)</f>
        <v>0</v>
      </c>
      <c r="K9" s="199"/>
      <c r="L9" s="27">
        <f>SUM(L8:L8)</f>
        <v>0</v>
      </c>
      <c r="M9" s="26">
        <f>SUM(M8:M8)</f>
        <v>0</v>
      </c>
      <c r="N9" s="28"/>
    </row>
  </sheetData>
  <mergeCells count="2">
    <mergeCell ref="C4:L4"/>
    <mergeCell ref="A7:N7"/>
  </mergeCells>
  <pageMargins left="0.11811023622047245" right="0.19685039370078741" top="0.6692913385826772" bottom="0.62992125984251968" header="0.31496062992125984" footer="0.31496062992125984"/>
  <pageSetup scale="70" fitToHeight="0" orientation="landscape" r:id="rId1"/>
  <headerFooter>
    <oddFooter>&amp;C&amp;"Helvetica,Regular"&amp;12&amp;K000000&amp;P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2:N9"/>
  <sheetViews>
    <sheetView workbookViewId="0">
      <selection activeCell="A7" sqref="A7:N7"/>
    </sheetView>
  </sheetViews>
  <sheetFormatPr defaultColWidth="8.85546875" defaultRowHeight="14.25" customHeight="1"/>
  <cols>
    <col min="1" max="1" width="4.7109375" style="61" customWidth="1"/>
    <col min="2" max="2" width="32.42578125" style="61" customWidth="1"/>
    <col min="3" max="3" width="14.42578125" style="61" customWidth="1"/>
    <col min="4" max="4" width="11.42578125" style="61" customWidth="1"/>
    <col min="5" max="7" width="15.140625" style="61" customWidth="1"/>
    <col min="8" max="8" width="13" style="61" customWidth="1"/>
    <col min="9" max="9" width="14.7109375" style="61" customWidth="1"/>
    <col min="10" max="10" width="14.42578125" style="61" customWidth="1"/>
    <col min="11" max="11" width="10.5703125" style="121" customWidth="1"/>
    <col min="12" max="12" width="12.28515625" style="61" customWidth="1"/>
    <col min="13" max="13" width="14.42578125" style="61" customWidth="1"/>
    <col min="14" max="14" width="13.28515625" style="61" customWidth="1"/>
    <col min="15" max="247" width="8.85546875" style="2" customWidth="1"/>
    <col min="248" max="16384" width="8.85546875" style="2"/>
  </cols>
  <sheetData>
    <row r="2" spans="1:14" ht="15" customHeight="1">
      <c r="A2" s="18"/>
      <c r="B2" s="3" t="s">
        <v>0</v>
      </c>
      <c r="C2" s="34">
        <v>12</v>
      </c>
      <c r="E2" s="4"/>
      <c r="F2" s="4"/>
      <c r="G2" s="4"/>
      <c r="H2" s="4"/>
      <c r="I2" s="4"/>
      <c r="J2" s="4"/>
      <c r="K2" s="4"/>
      <c r="L2" s="4"/>
      <c r="M2" s="4"/>
      <c r="N2" s="5"/>
    </row>
    <row r="3" spans="1:14" ht="13.7" customHeight="1">
      <c r="A3" s="18"/>
      <c r="B3" s="6"/>
      <c r="D3" s="4"/>
      <c r="E3" s="4"/>
      <c r="F3" s="4"/>
      <c r="G3" s="4"/>
      <c r="H3" s="4"/>
      <c r="I3" s="4"/>
      <c r="J3" s="4"/>
      <c r="K3" s="4"/>
      <c r="L3" s="4"/>
      <c r="M3" s="4"/>
      <c r="N3" s="4"/>
    </row>
    <row r="4" spans="1:14" ht="20.25" customHeight="1">
      <c r="A4" s="18"/>
      <c r="B4" s="3" t="s">
        <v>1</v>
      </c>
      <c r="C4" s="213" t="s">
        <v>45</v>
      </c>
      <c r="D4" s="214"/>
      <c r="E4" s="214"/>
      <c r="F4" s="214"/>
      <c r="G4" s="214"/>
      <c r="H4" s="214"/>
      <c r="I4" s="214"/>
      <c r="J4" s="214"/>
      <c r="K4" s="214"/>
      <c r="L4" s="215"/>
      <c r="M4" s="7"/>
      <c r="N4" s="5"/>
    </row>
    <row r="5" spans="1:14" ht="10.5" customHeight="1">
      <c r="A5" s="19"/>
      <c r="B5" s="21"/>
      <c r="C5" s="20"/>
      <c r="D5" s="20"/>
      <c r="E5" s="20"/>
      <c r="F5" s="20"/>
      <c r="G5" s="20"/>
      <c r="H5" s="20"/>
      <c r="I5" s="20"/>
      <c r="J5" s="20"/>
      <c r="K5" s="20"/>
      <c r="L5" s="20"/>
      <c r="M5" s="20"/>
      <c r="N5" s="8"/>
    </row>
    <row r="6" spans="1:14" ht="38.25">
      <c r="A6" s="47" t="s">
        <v>2</v>
      </c>
      <c r="B6" s="48" t="s">
        <v>13</v>
      </c>
      <c r="C6" s="48" t="s">
        <v>14</v>
      </c>
      <c r="D6" s="47" t="s">
        <v>3</v>
      </c>
      <c r="E6" s="48" t="s">
        <v>15</v>
      </c>
      <c r="F6" s="48" t="s">
        <v>17</v>
      </c>
      <c r="G6" s="48" t="s">
        <v>18</v>
      </c>
      <c r="H6" s="47" t="s">
        <v>4</v>
      </c>
      <c r="I6" s="47" t="s">
        <v>5</v>
      </c>
      <c r="J6" s="48" t="s">
        <v>6</v>
      </c>
      <c r="K6" s="162" t="s">
        <v>328</v>
      </c>
      <c r="L6" s="47" t="s">
        <v>7</v>
      </c>
      <c r="M6" s="49" t="s">
        <v>8</v>
      </c>
      <c r="N6" s="50" t="s">
        <v>9</v>
      </c>
    </row>
    <row r="7" spans="1:14" ht="33.75" customHeight="1">
      <c r="A7" s="226" t="s">
        <v>46</v>
      </c>
      <c r="B7" s="227"/>
      <c r="C7" s="227"/>
      <c r="D7" s="227"/>
      <c r="E7" s="227"/>
      <c r="F7" s="227"/>
      <c r="G7" s="227"/>
      <c r="H7" s="227"/>
      <c r="I7" s="227"/>
      <c r="J7" s="227"/>
      <c r="K7" s="227"/>
      <c r="L7" s="227"/>
      <c r="M7" s="227"/>
      <c r="N7" s="228"/>
    </row>
    <row r="8" spans="1:14" ht="27.75" customHeight="1">
      <c r="A8" s="51">
        <v>1</v>
      </c>
      <c r="B8" s="58" t="s">
        <v>48</v>
      </c>
      <c r="C8" s="52">
        <v>200</v>
      </c>
      <c r="D8" s="53" t="s">
        <v>47</v>
      </c>
      <c r="E8" s="54"/>
      <c r="F8" s="55"/>
      <c r="G8" s="55"/>
      <c r="H8" s="56"/>
      <c r="I8" s="56"/>
      <c r="J8" s="57">
        <f>C8*F8</f>
        <v>0</v>
      </c>
      <c r="K8" s="197"/>
      <c r="L8" s="56">
        <f>G8-F8</f>
        <v>0</v>
      </c>
      <c r="M8" s="57">
        <f>G8*C8</f>
        <v>0</v>
      </c>
      <c r="N8" s="15"/>
    </row>
    <row r="9" spans="1:14" ht="12.75">
      <c r="A9" s="22"/>
      <c r="B9" s="46" t="s">
        <v>10</v>
      </c>
      <c r="C9" s="29" t="s">
        <v>11</v>
      </c>
      <c r="D9" s="30" t="s">
        <v>11</v>
      </c>
      <c r="E9" s="24"/>
      <c r="F9" s="24"/>
      <c r="G9" s="24"/>
      <c r="H9" s="25"/>
      <c r="I9" s="25"/>
      <c r="J9" s="26">
        <f>SUM(J8:J8)</f>
        <v>0</v>
      </c>
      <c r="K9" s="199"/>
      <c r="L9" s="27">
        <f>SUM(L8:L8)</f>
        <v>0</v>
      </c>
      <c r="M9" s="26">
        <f>SUM(M8:M8)</f>
        <v>0</v>
      </c>
      <c r="N9" s="28"/>
    </row>
  </sheetData>
  <mergeCells count="2">
    <mergeCell ref="C4:L4"/>
    <mergeCell ref="A7:N7"/>
  </mergeCells>
  <pageMargins left="0.11811023622047245" right="0.19685039370078741" top="0.6692913385826772" bottom="0.62992125984251968" header="0.31496062992125984" footer="0.31496062992125984"/>
  <pageSetup scale="70" fitToHeight="0" orientation="landscape" r:id="rId1"/>
  <headerFooter>
    <oddFooter>&amp;C&amp;"Helvetica,Regular"&amp;12&amp;K000000&amp;P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2:N17"/>
  <sheetViews>
    <sheetView workbookViewId="0">
      <selection activeCell="A15" sqref="A15:N15"/>
    </sheetView>
  </sheetViews>
  <sheetFormatPr defaultColWidth="8.85546875" defaultRowHeight="14.25" customHeight="1"/>
  <cols>
    <col min="1" max="1" width="4.7109375" style="61" customWidth="1"/>
    <col min="2" max="2" width="32.42578125" style="61" customWidth="1"/>
    <col min="3" max="3" width="14.42578125" style="61" customWidth="1"/>
    <col min="4" max="4" width="11.42578125" style="61" customWidth="1"/>
    <col min="5" max="7" width="15.140625" style="61" customWidth="1"/>
    <col min="8" max="8" width="13" style="61" customWidth="1"/>
    <col min="9" max="9" width="14.7109375" style="61" customWidth="1"/>
    <col min="10" max="10" width="14.42578125" style="61" customWidth="1"/>
    <col min="11" max="11" width="8.7109375" style="121" customWidth="1"/>
    <col min="12" max="12" width="12.28515625" style="61" customWidth="1"/>
    <col min="13" max="13" width="14.42578125" style="61" customWidth="1"/>
    <col min="14" max="14" width="13.28515625" style="61" customWidth="1"/>
    <col min="15" max="247" width="8.85546875" style="2" customWidth="1"/>
    <col min="248" max="16384" width="8.85546875" style="2"/>
  </cols>
  <sheetData>
    <row r="2" spans="1:14" ht="15" customHeight="1">
      <c r="A2" s="18"/>
      <c r="B2" s="3" t="s">
        <v>0</v>
      </c>
      <c r="C2" s="34">
        <v>13</v>
      </c>
      <c r="E2" s="4"/>
      <c r="F2" s="4"/>
      <c r="G2" s="4"/>
      <c r="H2" s="4"/>
      <c r="I2" s="4"/>
      <c r="J2" s="4"/>
      <c r="K2" s="4"/>
      <c r="L2" s="4"/>
      <c r="M2" s="4"/>
      <c r="N2" s="5"/>
    </row>
    <row r="3" spans="1:14" ht="13.7" customHeight="1">
      <c r="A3" s="18"/>
      <c r="B3" s="6"/>
      <c r="D3" s="4"/>
      <c r="E3" s="4"/>
      <c r="F3" s="4"/>
      <c r="G3" s="4"/>
      <c r="H3" s="4"/>
      <c r="I3" s="4"/>
      <c r="J3" s="4"/>
      <c r="K3" s="4"/>
      <c r="L3" s="4"/>
      <c r="M3" s="4"/>
      <c r="N3" s="4"/>
    </row>
    <row r="4" spans="1:14" ht="20.25" customHeight="1">
      <c r="A4" s="18"/>
      <c r="B4" s="3" t="s">
        <v>1</v>
      </c>
      <c r="C4" s="213" t="s">
        <v>98</v>
      </c>
      <c r="D4" s="214"/>
      <c r="E4" s="214"/>
      <c r="F4" s="214"/>
      <c r="G4" s="214"/>
      <c r="H4" s="214"/>
      <c r="I4" s="214"/>
      <c r="J4" s="214"/>
      <c r="K4" s="214"/>
      <c r="L4" s="215"/>
      <c r="M4" s="7"/>
      <c r="N4" s="5"/>
    </row>
    <row r="5" spans="1:14" ht="10.5" customHeight="1">
      <c r="A5" s="19"/>
      <c r="B5" s="21"/>
      <c r="C5" s="20"/>
      <c r="D5" s="20"/>
      <c r="E5" s="20"/>
      <c r="F5" s="20"/>
      <c r="G5" s="20"/>
      <c r="H5" s="20"/>
      <c r="I5" s="20"/>
      <c r="J5" s="20"/>
      <c r="K5" s="20"/>
      <c r="L5" s="20"/>
      <c r="M5" s="20"/>
      <c r="N5" s="8"/>
    </row>
    <row r="6" spans="1:14" ht="38.25">
      <c r="A6" s="47" t="s">
        <v>2</v>
      </c>
      <c r="B6" s="48" t="s">
        <v>13</v>
      </c>
      <c r="C6" s="48" t="s">
        <v>14</v>
      </c>
      <c r="D6" s="47" t="s">
        <v>3</v>
      </c>
      <c r="E6" s="48" t="s">
        <v>15</v>
      </c>
      <c r="F6" s="48" t="s">
        <v>17</v>
      </c>
      <c r="G6" s="48" t="s">
        <v>18</v>
      </c>
      <c r="H6" s="47" t="s">
        <v>4</v>
      </c>
      <c r="I6" s="47" t="s">
        <v>5</v>
      </c>
      <c r="J6" s="48" t="s">
        <v>6</v>
      </c>
      <c r="K6" s="162" t="s">
        <v>328</v>
      </c>
      <c r="L6" s="47" t="s">
        <v>7</v>
      </c>
      <c r="M6" s="49" t="s">
        <v>8</v>
      </c>
      <c r="N6" s="50" t="s">
        <v>9</v>
      </c>
    </row>
    <row r="7" spans="1:14" ht="33.75" customHeight="1">
      <c r="A7" s="226" t="s">
        <v>245</v>
      </c>
      <c r="B7" s="227"/>
      <c r="C7" s="227"/>
      <c r="D7" s="227"/>
      <c r="E7" s="227"/>
      <c r="F7" s="227"/>
      <c r="G7" s="227"/>
      <c r="H7" s="227"/>
      <c r="I7" s="227"/>
      <c r="J7" s="227"/>
      <c r="K7" s="227"/>
      <c r="L7" s="227"/>
      <c r="M7" s="227"/>
      <c r="N7" s="228"/>
    </row>
    <row r="8" spans="1:14" ht="27.75" customHeight="1">
      <c r="A8" s="51">
        <v>1</v>
      </c>
      <c r="B8" s="58" t="s">
        <v>49</v>
      </c>
      <c r="C8" s="52">
        <v>10000</v>
      </c>
      <c r="D8" s="53" t="s">
        <v>50</v>
      </c>
      <c r="E8" s="54"/>
      <c r="F8" s="55"/>
      <c r="G8" s="55"/>
      <c r="H8" s="56"/>
      <c r="I8" s="56"/>
      <c r="J8" s="57">
        <f>C8*F8</f>
        <v>0</v>
      </c>
      <c r="K8" s="197"/>
      <c r="L8" s="56">
        <f>(G8-F8)*C8</f>
        <v>0</v>
      </c>
      <c r="M8" s="57">
        <f>G8*C8</f>
        <v>0</v>
      </c>
      <c r="N8" s="15"/>
    </row>
    <row r="9" spans="1:14" ht="12.75">
      <c r="A9" s="22"/>
      <c r="B9" s="46" t="s">
        <v>10</v>
      </c>
      <c r="C9" s="29" t="s">
        <v>11</v>
      </c>
      <c r="D9" s="30" t="s">
        <v>11</v>
      </c>
      <c r="E9" s="24"/>
      <c r="F9" s="24"/>
      <c r="G9" s="24"/>
      <c r="H9" s="25"/>
      <c r="I9" s="25"/>
      <c r="J9" s="26">
        <f>SUM(J8:J8)</f>
        <v>0</v>
      </c>
      <c r="K9" s="199"/>
      <c r="L9" s="27">
        <f>SUM(L8:L8)</f>
        <v>0</v>
      </c>
      <c r="M9" s="26">
        <f>SUM(M8:M8)</f>
        <v>0</v>
      </c>
      <c r="N9" s="28"/>
    </row>
    <row r="11" spans="1:14" ht="30.75" customHeight="1">
      <c r="A11" s="226" t="s">
        <v>96</v>
      </c>
      <c r="B11" s="227"/>
      <c r="C11" s="227"/>
      <c r="D11" s="227"/>
      <c r="E11" s="227"/>
      <c r="F11" s="227"/>
      <c r="G11" s="227"/>
      <c r="H11" s="227"/>
      <c r="I11" s="227"/>
      <c r="J11" s="227"/>
      <c r="K11" s="227"/>
      <c r="L11" s="227"/>
      <c r="M11" s="227"/>
      <c r="N11" s="228"/>
    </row>
    <row r="12" spans="1:14" ht="32.25" customHeight="1">
      <c r="A12" s="62">
        <v>2</v>
      </c>
      <c r="B12" s="75" t="s">
        <v>51</v>
      </c>
      <c r="C12" s="63">
        <v>200</v>
      </c>
      <c r="D12" s="64" t="s">
        <v>50</v>
      </c>
      <c r="E12" s="65"/>
      <c r="F12" s="66"/>
      <c r="G12" s="66"/>
      <c r="H12" s="67"/>
      <c r="I12" s="67"/>
      <c r="J12" s="68">
        <f>C12*F12</f>
        <v>0</v>
      </c>
      <c r="K12" s="205"/>
      <c r="L12" s="67">
        <f>(G12-F12)*C12</f>
        <v>0</v>
      </c>
      <c r="M12" s="68">
        <f>G12*C12</f>
        <v>0</v>
      </c>
      <c r="N12" s="69"/>
    </row>
    <row r="13" spans="1:14" ht="14.25" customHeight="1">
      <c r="A13" s="22"/>
      <c r="B13" s="46" t="s">
        <v>10</v>
      </c>
      <c r="C13" s="29" t="s">
        <v>11</v>
      </c>
      <c r="D13" s="30" t="s">
        <v>11</v>
      </c>
      <c r="E13" s="24"/>
      <c r="F13" s="24"/>
      <c r="G13" s="24"/>
      <c r="H13" s="25"/>
      <c r="I13" s="25"/>
      <c r="J13" s="26">
        <f>SUM(J12)</f>
        <v>0</v>
      </c>
      <c r="K13" s="199"/>
      <c r="L13" s="27">
        <f>SUM(L12)</f>
        <v>0</v>
      </c>
      <c r="M13" s="26">
        <f>SUM(M12)</f>
        <v>0</v>
      </c>
      <c r="N13" s="28"/>
    </row>
    <row r="15" spans="1:14" ht="60.75" customHeight="1">
      <c r="A15" s="235" t="s">
        <v>297</v>
      </c>
      <c r="B15" s="236"/>
      <c r="C15" s="236"/>
      <c r="D15" s="236"/>
      <c r="E15" s="236"/>
      <c r="F15" s="236"/>
      <c r="G15" s="236"/>
      <c r="H15" s="236"/>
      <c r="I15" s="236"/>
      <c r="J15" s="236"/>
      <c r="K15" s="236"/>
      <c r="L15" s="236"/>
      <c r="M15" s="236"/>
      <c r="N15" s="237"/>
    </row>
    <row r="16" spans="1:14" ht="22.5" customHeight="1">
      <c r="A16" s="51">
        <v>3</v>
      </c>
      <c r="B16" s="58" t="s">
        <v>34</v>
      </c>
      <c r="C16" s="52">
        <v>400</v>
      </c>
      <c r="D16" s="53" t="s">
        <v>16</v>
      </c>
      <c r="E16" s="54"/>
      <c r="F16" s="55"/>
      <c r="G16" s="55"/>
      <c r="H16" s="56"/>
      <c r="I16" s="56"/>
      <c r="J16" s="57">
        <f>C16*F16</f>
        <v>0</v>
      </c>
      <c r="K16" s="197"/>
      <c r="L16" s="56">
        <f>G16-F16</f>
        <v>0</v>
      </c>
      <c r="M16" s="57">
        <f>G16*C16</f>
        <v>0</v>
      </c>
      <c r="N16" s="15"/>
    </row>
    <row r="17" spans="1:14" ht="14.25" customHeight="1">
      <c r="A17" s="22"/>
      <c r="B17" s="46" t="s">
        <v>10</v>
      </c>
      <c r="C17" s="29" t="s">
        <v>11</v>
      </c>
      <c r="D17" s="30" t="s">
        <v>11</v>
      </c>
      <c r="E17" s="24"/>
      <c r="F17" s="24"/>
      <c r="G17" s="24"/>
      <c r="H17" s="25"/>
      <c r="I17" s="25"/>
      <c r="J17" s="26">
        <f>SUM(J16:J16)</f>
        <v>0</v>
      </c>
      <c r="K17" s="199"/>
      <c r="L17" s="27">
        <f>SUM(L16:L16)</f>
        <v>0</v>
      </c>
      <c r="M17" s="26">
        <f>SUM(M16:M16)</f>
        <v>0</v>
      </c>
      <c r="N17" s="28"/>
    </row>
  </sheetData>
  <mergeCells count="4">
    <mergeCell ref="C4:L4"/>
    <mergeCell ref="A7:N7"/>
    <mergeCell ref="A11:N11"/>
    <mergeCell ref="A15:N15"/>
  </mergeCells>
  <pageMargins left="0.11811023622047245" right="0.19685039370078741" top="0.6692913385826772" bottom="0.62992125984251968" header="0.31496062992125984" footer="0.31496062992125984"/>
  <pageSetup scale="70" fitToHeight="0" orientation="landscape" r:id="rId1"/>
  <headerFooter>
    <oddFooter>&amp;C&amp;"Helvetica,Regular"&amp;12&amp;K000000&amp;P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2:N9"/>
  <sheetViews>
    <sheetView workbookViewId="0">
      <selection activeCell="A7" sqref="A7:N7"/>
    </sheetView>
  </sheetViews>
  <sheetFormatPr defaultColWidth="8.85546875" defaultRowHeight="14.25" customHeight="1"/>
  <cols>
    <col min="1" max="1" width="4.7109375" style="61" customWidth="1"/>
    <col min="2" max="2" width="32.42578125" style="61" customWidth="1"/>
    <col min="3" max="3" width="14.42578125" style="61" customWidth="1"/>
    <col min="4" max="4" width="11.42578125" style="61" customWidth="1"/>
    <col min="5" max="7" width="15.140625" style="61" customWidth="1"/>
    <col min="8" max="8" width="13" style="61" customWidth="1"/>
    <col min="9" max="9" width="14.7109375" style="61" customWidth="1"/>
    <col min="10" max="10" width="14.42578125" style="61" customWidth="1"/>
    <col min="11" max="11" width="8.85546875" style="121" customWidth="1"/>
    <col min="12" max="12" width="12.28515625" style="61" customWidth="1"/>
    <col min="13" max="13" width="14.42578125" style="61" customWidth="1"/>
    <col min="14" max="14" width="13.28515625" style="61" customWidth="1"/>
    <col min="15" max="247" width="8.85546875" style="2" customWidth="1"/>
    <col min="248" max="16384" width="8.85546875" style="2"/>
  </cols>
  <sheetData>
    <row r="2" spans="1:14" ht="15" customHeight="1">
      <c r="A2" s="18"/>
      <c r="B2" s="3" t="s">
        <v>0</v>
      </c>
      <c r="C2" s="34">
        <v>14</v>
      </c>
      <c r="E2" s="4"/>
      <c r="F2" s="4"/>
      <c r="G2" s="4"/>
      <c r="H2" s="4"/>
      <c r="I2" s="4"/>
      <c r="J2" s="4"/>
      <c r="K2" s="4"/>
      <c r="L2" s="4"/>
      <c r="M2" s="4"/>
      <c r="N2" s="5"/>
    </row>
    <row r="3" spans="1:14" ht="13.7" customHeight="1">
      <c r="A3" s="18"/>
      <c r="B3" s="6"/>
      <c r="D3" s="4"/>
      <c r="E3" s="4"/>
      <c r="F3" s="4"/>
      <c r="G3" s="4"/>
      <c r="H3" s="4"/>
      <c r="I3" s="4"/>
      <c r="J3" s="4"/>
      <c r="K3" s="4"/>
      <c r="L3" s="4"/>
      <c r="M3" s="4"/>
      <c r="N3" s="4"/>
    </row>
    <row r="4" spans="1:14" ht="20.25" customHeight="1">
      <c r="A4" s="18"/>
      <c r="B4" s="3" t="s">
        <v>1</v>
      </c>
      <c r="C4" s="213" t="s">
        <v>53</v>
      </c>
      <c r="D4" s="214"/>
      <c r="E4" s="214"/>
      <c r="F4" s="214"/>
      <c r="G4" s="214"/>
      <c r="H4" s="214"/>
      <c r="I4" s="214"/>
      <c r="J4" s="214"/>
      <c r="K4" s="214"/>
      <c r="L4" s="215"/>
      <c r="M4" s="7"/>
      <c r="N4" s="5"/>
    </row>
    <row r="5" spans="1:14" ht="10.5" customHeight="1">
      <c r="A5" s="19"/>
      <c r="B5" s="21"/>
      <c r="C5" s="20"/>
      <c r="D5" s="20"/>
      <c r="E5" s="20"/>
      <c r="F5" s="20"/>
      <c r="G5" s="20"/>
      <c r="H5" s="20"/>
      <c r="I5" s="20"/>
      <c r="J5" s="20"/>
      <c r="K5" s="20"/>
      <c r="L5" s="20"/>
      <c r="M5" s="20"/>
      <c r="N5" s="8"/>
    </row>
    <row r="6" spans="1:14" ht="38.25">
      <c r="A6" s="47" t="s">
        <v>2</v>
      </c>
      <c r="B6" s="48" t="s">
        <v>13</v>
      </c>
      <c r="C6" s="48" t="s">
        <v>14</v>
      </c>
      <c r="D6" s="47" t="s">
        <v>3</v>
      </c>
      <c r="E6" s="48" t="s">
        <v>15</v>
      </c>
      <c r="F6" s="48" t="s">
        <v>17</v>
      </c>
      <c r="G6" s="48" t="s">
        <v>18</v>
      </c>
      <c r="H6" s="47" t="s">
        <v>4</v>
      </c>
      <c r="I6" s="47" t="s">
        <v>5</v>
      </c>
      <c r="J6" s="48" t="s">
        <v>6</v>
      </c>
      <c r="K6" s="162" t="s">
        <v>328</v>
      </c>
      <c r="L6" s="47" t="s">
        <v>7</v>
      </c>
      <c r="M6" s="49" t="s">
        <v>8</v>
      </c>
      <c r="N6" s="50" t="s">
        <v>9</v>
      </c>
    </row>
    <row r="7" spans="1:14" ht="43.5" customHeight="1">
      <c r="A7" s="226" t="s">
        <v>246</v>
      </c>
      <c r="B7" s="227"/>
      <c r="C7" s="227"/>
      <c r="D7" s="227"/>
      <c r="E7" s="227"/>
      <c r="F7" s="227"/>
      <c r="G7" s="227"/>
      <c r="H7" s="227"/>
      <c r="I7" s="227"/>
      <c r="J7" s="227"/>
      <c r="K7" s="227"/>
      <c r="L7" s="227"/>
      <c r="M7" s="227"/>
      <c r="N7" s="228"/>
    </row>
    <row r="8" spans="1:14" ht="27.75" customHeight="1">
      <c r="A8" s="51">
        <v>1</v>
      </c>
      <c r="B8" s="58" t="s">
        <v>53</v>
      </c>
      <c r="C8" s="52">
        <v>600</v>
      </c>
      <c r="D8" s="53" t="s">
        <v>50</v>
      </c>
      <c r="E8" s="54"/>
      <c r="F8" s="55"/>
      <c r="G8" s="55"/>
      <c r="H8" s="56"/>
      <c r="I8" s="56"/>
      <c r="J8" s="57">
        <f>C8*F8</f>
        <v>0</v>
      </c>
      <c r="K8" s="197"/>
      <c r="L8" s="56">
        <f>G8-F8</f>
        <v>0</v>
      </c>
      <c r="M8" s="57">
        <f>G8*C8</f>
        <v>0</v>
      </c>
      <c r="N8" s="15"/>
    </row>
    <row r="9" spans="1:14" ht="12.75">
      <c r="A9" s="22"/>
      <c r="B9" s="46" t="s">
        <v>10</v>
      </c>
      <c r="C9" s="29" t="s">
        <v>11</v>
      </c>
      <c r="D9" s="30" t="s">
        <v>11</v>
      </c>
      <c r="E9" s="24"/>
      <c r="F9" s="24"/>
      <c r="G9" s="24"/>
      <c r="H9" s="25"/>
      <c r="I9" s="25"/>
      <c r="J9" s="26">
        <f>SUM(J8:J8)</f>
        <v>0</v>
      </c>
      <c r="K9" s="199"/>
      <c r="L9" s="27">
        <f>SUM(L8:L8)</f>
        <v>0</v>
      </c>
      <c r="M9" s="26">
        <f>SUM(M8:M8)</f>
        <v>0</v>
      </c>
      <c r="N9" s="28"/>
    </row>
  </sheetData>
  <mergeCells count="2">
    <mergeCell ref="C4:L4"/>
    <mergeCell ref="A7:N7"/>
  </mergeCells>
  <pageMargins left="0.11811023622047245" right="0.19685039370078741" top="0.6692913385826772" bottom="0.62992125984251968" header="0.31496062992125984" footer="0.31496062992125984"/>
  <pageSetup scale="70" fitToHeight="0" orientation="landscape" r:id="rId1"/>
  <headerFooter>
    <oddFooter>&amp;C&amp;"Helvetica,Regular"&amp;12&amp;K000000&amp;P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2:N25"/>
  <sheetViews>
    <sheetView topLeftCell="A10" zoomScaleNormal="100" workbookViewId="0">
      <selection activeCell="A23" sqref="A23:N23"/>
    </sheetView>
  </sheetViews>
  <sheetFormatPr defaultColWidth="8.85546875" defaultRowHeight="14.25" customHeight="1"/>
  <cols>
    <col min="1" max="1" width="4.7109375" style="61" customWidth="1"/>
    <col min="2" max="2" width="32.42578125" style="61" customWidth="1"/>
    <col min="3" max="3" width="14.42578125" style="61" customWidth="1"/>
    <col min="4" max="4" width="11.42578125" style="61" customWidth="1"/>
    <col min="5" max="7" width="15.140625" style="61" customWidth="1"/>
    <col min="8" max="8" width="13" style="61" customWidth="1"/>
    <col min="9" max="9" width="14.7109375" style="61" customWidth="1"/>
    <col min="10" max="10" width="14.42578125" style="61" customWidth="1"/>
    <col min="11" max="11" width="9.85546875" style="121" customWidth="1"/>
    <col min="12" max="12" width="12.28515625" style="61" customWidth="1"/>
    <col min="13" max="13" width="14.42578125" style="61" customWidth="1"/>
    <col min="14" max="14" width="13.28515625" style="61" customWidth="1"/>
    <col min="15" max="247" width="8.85546875" style="2" customWidth="1"/>
    <col min="248" max="16384" width="8.85546875" style="2"/>
  </cols>
  <sheetData>
    <row r="2" spans="1:14" ht="15" customHeight="1">
      <c r="A2" s="18"/>
      <c r="B2" s="3" t="s">
        <v>0</v>
      </c>
      <c r="C2" s="34">
        <v>15</v>
      </c>
      <c r="E2" s="4"/>
      <c r="F2" s="4"/>
      <c r="G2" s="4"/>
      <c r="H2" s="4"/>
      <c r="I2" s="4"/>
      <c r="J2" s="4"/>
      <c r="K2" s="4"/>
      <c r="L2" s="4"/>
      <c r="M2" s="4"/>
      <c r="N2" s="5"/>
    </row>
    <row r="3" spans="1:14" ht="13.7" customHeight="1">
      <c r="A3" s="18"/>
      <c r="B3" s="6"/>
      <c r="D3" s="4"/>
      <c r="E3" s="4"/>
      <c r="F3" s="4"/>
      <c r="G3" s="4"/>
      <c r="H3" s="4"/>
      <c r="I3" s="4"/>
      <c r="J3" s="4"/>
      <c r="K3" s="4"/>
      <c r="L3" s="4"/>
      <c r="M3" s="4"/>
      <c r="N3" s="4"/>
    </row>
    <row r="4" spans="1:14" ht="20.25" customHeight="1">
      <c r="A4" s="18"/>
      <c r="B4" s="3" t="s">
        <v>1</v>
      </c>
      <c r="C4" s="213" t="s">
        <v>281</v>
      </c>
      <c r="D4" s="214"/>
      <c r="E4" s="214"/>
      <c r="F4" s="214"/>
      <c r="G4" s="214"/>
      <c r="H4" s="214"/>
      <c r="I4" s="214"/>
      <c r="J4" s="214"/>
      <c r="K4" s="214"/>
      <c r="L4" s="215"/>
      <c r="M4" s="7"/>
      <c r="N4" s="5"/>
    </row>
    <row r="5" spans="1:14" ht="10.5" customHeight="1">
      <c r="A5" s="19"/>
      <c r="B5" s="21"/>
      <c r="C5" s="20"/>
      <c r="D5" s="20"/>
      <c r="E5" s="20"/>
      <c r="F5" s="20"/>
      <c r="G5" s="20"/>
      <c r="H5" s="20"/>
      <c r="I5" s="20"/>
      <c r="J5" s="20"/>
      <c r="K5" s="20"/>
      <c r="L5" s="20"/>
      <c r="M5" s="20"/>
      <c r="N5" s="8"/>
    </row>
    <row r="6" spans="1:14" ht="38.25">
      <c r="A6" s="47" t="s">
        <v>2</v>
      </c>
      <c r="B6" s="48" t="s">
        <v>13</v>
      </c>
      <c r="C6" s="48" t="s">
        <v>14</v>
      </c>
      <c r="D6" s="47" t="s">
        <v>3</v>
      </c>
      <c r="E6" s="48" t="s">
        <v>15</v>
      </c>
      <c r="F6" s="48" t="s">
        <v>17</v>
      </c>
      <c r="G6" s="48" t="s">
        <v>18</v>
      </c>
      <c r="H6" s="47" t="s">
        <v>4</v>
      </c>
      <c r="I6" s="47" t="s">
        <v>5</v>
      </c>
      <c r="J6" s="48" t="s">
        <v>6</v>
      </c>
      <c r="K6" s="162" t="s">
        <v>328</v>
      </c>
      <c r="L6" s="47" t="s">
        <v>7</v>
      </c>
      <c r="M6" s="49" t="s">
        <v>8</v>
      </c>
      <c r="N6" s="50" t="s">
        <v>9</v>
      </c>
    </row>
    <row r="7" spans="1:14" ht="21" customHeight="1">
      <c r="A7" s="226" t="s">
        <v>54</v>
      </c>
      <c r="B7" s="227"/>
      <c r="C7" s="227"/>
      <c r="D7" s="227"/>
      <c r="E7" s="227"/>
      <c r="F7" s="227"/>
      <c r="G7" s="227"/>
      <c r="H7" s="227"/>
      <c r="I7" s="227"/>
      <c r="J7" s="227"/>
      <c r="K7" s="227"/>
      <c r="L7" s="227"/>
      <c r="M7" s="227"/>
      <c r="N7" s="228"/>
    </row>
    <row r="8" spans="1:14" ht="85.5" customHeight="1">
      <c r="A8" s="51">
        <v>1</v>
      </c>
      <c r="B8" s="182" t="s">
        <v>279</v>
      </c>
      <c r="C8" s="52">
        <v>500</v>
      </c>
      <c r="D8" s="53" t="s">
        <v>50</v>
      </c>
      <c r="E8" s="54"/>
      <c r="F8" s="55"/>
      <c r="G8" s="55"/>
      <c r="H8" s="56"/>
      <c r="I8" s="56"/>
      <c r="J8" s="57">
        <f>C8*F8</f>
        <v>0</v>
      </c>
      <c r="K8" s="197"/>
      <c r="L8" s="56">
        <f>G8-F8</f>
        <v>0</v>
      </c>
      <c r="M8" s="57">
        <f>G8*C8</f>
        <v>0</v>
      </c>
      <c r="N8" s="15"/>
    </row>
    <row r="9" spans="1:14" ht="89.25" customHeight="1">
      <c r="A9" s="78">
        <v>2</v>
      </c>
      <c r="B9" s="182" t="s">
        <v>280</v>
      </c>
      <c r="C9" s="79">
        <v>2500</v>
      </c>
      <c r="D9" s="80" t="s">
        <v>50</v>
      </c>
      <c r="E9" s="81"/>
      <c r="F9" s="82"/>
      <c r="G9" s="82"/>
      <c r="H9" s="83"/>
      <c r="I9" s="83"/>
      <c r="J9" s="57">
        <f t="shared" ref="J9" si="0">C9*F9</f>
        <v>0</v>
      </c>
      <c r="K9" s="197"/>
      <c r="L9" s="56">
        <f t="shared" ref="L9" si="1">G9-F9</f>
        <v>0</v>
      </c>
      <c r="M9" s="57">
        <f t="shared" ref="M9" si="2">G9*C9</f>
        <v>0</v>
      </c>
      <c r="N9" s="84"/>
    </row>
    <row r="10" spans="1:14" ht="12.75">
      <c r="A10" s="76"/>
      <c r="B10" s="46" t="s">
        <v>10</v>
      </c>
      <c r="C10" s="29" t="s">
        <v>11</v>
      </c>
      <c r="D10" s="30" t="s">
        <v>11</v>
      </c>
      <c r="E10" s="24"/>
      <c r="F10" s="24"/>
      <c r="G10" s="24"/>
      <c r="H10" s="25"/>
      <c r="I10" s="25"/>
      <c r="J10" s="26">
        <f>SUM(J8:J9)</f>
        <v>0</v>
      </c>
      <c r="K10" s="199"/>
      <c r="L10" s="27">
        <f>SUM(L8:L9)</f>
        <v>0</v>
      </c>
      <c r="M10" s="26">
        <f>SUM(M8:M9)</f>
        <v>0</v>
      </c>
      <c r="N10" s="28"/>
    </row>
    <row r="13" spans="1:14" ht="33" customHeight="1">
      <c r="A13" s="226" t="s">
        <v>282</v>
      </c>
      <c r="B13" s="227"/>
      <c r="C13" s="227"/>
      <c r="D13" s="227"/>
      <c r="E13" s="227"/>
      <c r="F13" s="227"/>
      <c r="G13" s="227"/>
      <c r="H13" s="227"/>
      <c r="I13" s="227"/>
      <c r="J13" s="227"/>
      <c r="K13" s="227"/>
      <c r="L13" s="227"/>
      <c r="M13" s="227"/>
      <c r="N13" s="228"/>
    </row>
    <row r="14" spans="1:14" ht="31.5" customHeight="1">
      <c r="A14" s="78">
        <v>3</v>
      </c>
      <c r="B14" s="128" t="s">
        <v>283</v>
      </c>
      <c r="C14" s="79">
        <v>500</v>
      </c>
      <c r="D14" s="80" t="s">
        <v>50</v>
      </c>
      <c r="E14" s="81"/>
      <c r="F14" s="82"/>
      <c r="G14" s="82"/>
      <c r="H14" s="83"/>
      <c r="I14" s="83"/>
      <c r="J14" s="57">
        <f t="shared" ref="J14" si="3">C14*F14</f>
        <v>0</v>
      </c>
      <c r="K14" s="197"/>
      <c r="L14" s="56">
        <f t="shared" ref="L14" si="4">G14-F14</f>
        <v>0</v>
      </c>
      <c r="M14" s="57">
        <f t="shared" ref="M14" si="5">G14*C14</f>
        <v>0</v>
      </c>
      <c r="N14" s="84"/>
    </row>
    <row r="15" spans="1:14" ht="14.25" customHeight="1">
      <c r="A15" s="76"/>
      <c r="B15" s="46" t="s">
        <v>10</v>
      </c>
      <c r="C15" s="29" t="s">
        <v>11</v>
      </c>
      <c r="D15" s="30" t="s">
        <v>11</v>
      </c>
      <c r="E15" s="24"/>
      <c r="F15" s="24"/>
      <c r="G15" s="24"/>
      <c r="H15" s="25"/>
      <c r="I15" s="25"/>
      <c r="J15" s="26">
        <f>SUM(J14:J14)</f>
        <v>0</v>
      </c>
      <c r="K15" s="199"/>
      <c r="L15" s="27">
        <f>SUM(L14:L14)</f>
        <v>0</v>
      </c>
      <c r="M15" s="26">
        <f>SUM(M14:M14)</f>
        <v>0</v>
      </c>
      <c r="N15" s="28"/>
    </row>
    <row r="18" spans="1:14" ht="46.5" customHeight="1">
      <c r="A18" s="226" t="s">
        <v>284</v>
      </c>
      <c r="B18" s="227"/>
      <c r="C18" s="227"/>
      <c r="D18" s="227"/>
      <c r="E18" s="227"/>
      <c r="F18" s="227"/>
      <c r="G18" s="227"/>
      <c r="H18" s="227"/>
      <c r="I18" s="227"/>
      <c r="J18" s="227"/>
      <c r="K18" s="227"/>
      <c r="L18" s="227"/>
      <c r="M18" s="227"/>
      <c r="N18" s="228"/>
    </row>
    <row r="19" spans="1:14" ht="14.25" customHeight="1">
      <c r="A19" s="78">
        <v>4</v>
      </c>
      <c r="B19" s="128" t="s">
        <v>183</v>
      </c>
      <c r="C19" s="79">
        <v>100</v>
      </c>
      <c r="D19" s="80" t="s">
        <v>50</v>
      </c>
      <c r="E19" s="81"/>
      <c r="F19" s="82"/>
      <c r="G19" s="82"/>
      <c r="H19" s="83"/>
      <c r="I19" s="83"/>
      <c r="J19" s="57">
        <f t="shared" ref="J19" si="6">C19*F19</f>
        <v>0</v>
      </c>
      <c r="K19" s="197"/>
      <c r="L19" s="56">
        <f t="shared" ref="L19" si="7">G19-F19</f>
        <v>0</v>
      </c>
      <c r="M19" s="57">
        <f t="shared" ref="M19" si="8">G19*C19</f>
        <v>0</v>
      </c>
      <c r="N19" s="84"/>
    </row>
    <row r="20" spans="1:14" ht="14.25" customHeight="1">
      <c r="A20" s="76"/>
      <c r="B20" s="46" t="s">
        <v>10</v>
      </c>
      <c r="C20" s="29" t="s">
        <v>11</v>
      </c>
      <c r="D20" s="30" t="s">
        <v>11</v>
      </c>
      <c r="E20" s="24"/>
      <c r="F20" s="24"/>
      <c r="G20" s="24"/>
      <c r="H20" s="25"/>
      <c r="I20" s="25"/>
      <c r="J20" s="26">
        <f>SUM(J19:J19)</f>
        <v>0</v>
      </c>
      <c r="K20" s="199"/>
      <c r="L20" s="27">
        <f>SUM(L19:L19)</f>
        <v>0</v>
      </c>
      <c r="M20" s="26">
        <f>SUM(M19:M19)</f>
        <v>0</v>
      </c>
      <c r="N20" s="28"/>
    </row>
    <row r="23" spans="1:14" ht="14.25" customHeight="1">
      <c r="A23" s="226" t="s">
        <v>184</v>
      </c>
      <c r="B23" s="227"/>
      <c r="C23" s="227"/>
      <c r="D23" s="227"/>
      <c r="E23" s="227"/>
      <c r="F23" s="227"/>
      <c r="G23" s="227"/>
      <c r="H23" s="227"/>
      <c r="I23" s="227"/>
      <c r="J23" s="227"/>
      <c r="K23" s="227"/>
      <c r="L23" s="227"/>
      <c r="M23" s="227"/>
      <c r="N23" s="228"/>
    </row>
    <row r="24" spans="1:14" ht="14.25" customHeight="1">
      <c r="A24" s="78">
        <v>5</v>
      </c>
      <c r="B24" s="128" t="s">
        <v>185</v>
      </c>
      <c r="C24" s="79">
        <v>320</v>
      </c>
      <c r="D24" s="80" t="s">
        <v>50</v>
      </c>
      <c r="E24" s="81"/>
      <c r="F24" s="82"/>
      <c r="G24" s="82"/>
      <c r="H24" s="83"/>
      <c r="I24" s="83"/>
      <c r="J24" s="57">
        <f t="shared" ref="J24" si="9">C24*F24</f>
        <v>0</v>
      </c>
      <c r="K24" s="197"/>
      <c r="L24" s="56">
        <f t="shared" ref="L24" si="10">G24-F24</f>
        <v>0</v>
      </c>
      <c r="M24" s="57">
        <f t="shared" ref="M24" si="11">G24*C24</f>
        <v>0</v>
      </c>
      <c r="N24" s="84"/>
    </row>
    <row r="25" spans="1:14" ht="14.25" customHeight="1">
      <c r="A25" s="76"/>
      <c r="B25" s="46" t="s">
        <v>10</v>
      </c>
      <c r="C25" s="29" t="s">
        <v>11</v>
      </c>
      <c r="D25" s="30" t="s">
        <v>11</v>
      </c>
      <c r="E25" s="24"/>
      <c r="F25" s="24"/>
      <c r="G25" s="24"/>
      <c r="H25" s="25"/>
      <c r="I25" s="25"/>
      <c r="J25" s="26">
        <f>SUM(J24:J24)</f>
        <v>0</v>
      </c>
      <c r="K25" s="199"/>
      <c r="L25" s="27">
        <f>SUM(L24:L24)</f>
        <v>0</v>
      </c>
      <c r="M25" s="26">
        <f>SUM(M24:M24)</f>
        <v>0</v>
      </c>
      <c r="N25" s="28"/>
    </row>
  </sheetData>
  <mergeCells count="5">
    <mergeCell ref="A23:N23"/>
    <mergeCell ref="C4:L4"/>
    <mergeCell ref="A7:N7"/>
    <mergeCell ref="A13:N13"/>
    <mergeCell ref="A18:N18"/>
  </mergeCells>
  <pageMargins left="0.11811023622047245" right="0.19685039370078741" top="0.6692913385826772" bottom="0.62992125984251968" header="0.31496062992125984" footer="0.31496062992125984"/>
  <pageSetup scale="70" fitToHeight="0" orientation="landscape" r:id="rId1"/>
  <headerFooter>
    <oddFooter>&amp;C&amp;"Helvetica,Regular"&amp;12&amp;K000000&amp;P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2:N9"/>
  <sheetViews>
    <sheetView zoomScale="130" zoomScaleNormal="130" zoomScalePageLayoutView="130" workbookViewId="0">
      <selection activeCell="A7" sqref="A7:N7"/>
    </sheetView>
  </sheetViews>
  <sheetFormatPr defaultColWidth="8.85546875" defaultRowHeight="14.25" customHeight="1"/>
  <cols>
    <col min="1" max="1" width="4.7109375" style="74" customWidth="1"/>
    <col min="2" max="2" width="32.42578125" style="74" customWidth="1"/>
    <col min="3" max="3" width="14.42578125" style="74" customWidth="1"/>
    <col min="4" max="4" width="11.42578125" style="74" customWidth="1"/>
    <col min="5" max="7" width="15.140625" style="74" customWidth="1"/>
    <col min="8" max="8" width="13" style="74" customWidth="1"/>
    <col min="9" max="9" width="14.7109375" style="74" customWidth="1"/>
    <col min="10" max="10" width="14.42578125" style="74" customWidth="1"/>
    <col min="11" max="11" width="9.7109375" style="121" customWidth="1"/>
    <col min="12" max="12" width="12.28515625" style="74" customWidth="1"/>
    <col min="13" max="13" width="14.42578125" style="74" customWidth="1"/>
    <col min="14" max="14" width="13.28515625" style="74" customWidth="1"/>
    <col min="15" max="247" width="8.85546875" style="2" customWidth="1"/>
    <col min="248" max="16384" width="8.85546875" style="2"/>
  </cols>
  <sheetData>
    <row r="2" spans="1:14" ht="15" customHeight="1">
      <c r="A2" s="18"/>
      <c r="B2" s="3" t="s">
        <v>0</v>
      </c>
      <c r="C2" s="34">
        <v>16</v>
      </c>
      <c r="E2" s="4"/>
      <c r="F2" s="4"/>
      <c r="G2" s="4"/>
      <c r="H2" s="4"/>
      <c r="I2" s="4"/>
      <c r="J2" s="4"/>
      <c r="K2" s="4"/>
      <c r="L2" s="4"/>
      <c r="M2" s="4"/>
      <c r="N2" s="5"/>
    </row>
    <row r="3" spans="1:14" ht="13.7" customHeight="1">
      <c r="A3" s="18"/>
      <c r="B3" s="6"/>
      <c r="D3" s="4"/>
      <c r="E3" s="4"/>
      <c r="F3" s="4"/>
      <c r="G3" s="4"/>
      <c r="H3" s="4"/>
      <c r="I3" s="4"/>
      <c r="J3" s="4"/>
      <c r="K3" s="4"/>
      <c r="L3" s="4"/>
      <c r="M3" s="4"/>
      <c r="N3" s="4"/>
    </row>
    <row r="4" spans="1:14" ht="20.25" customHeight="1">
      <c r="A4" s="18"/>
      <c r="B4" s="3" t="s">
        <v>1</v>
      </c>
      <c r="C4" s="213" t="s">
        <v>56</v>
      </c>
      <c r="D4" s="214"/>
      <c r="E4" s="214"/>
      <c r="F4" s="214"/>
      <c r="G4" s="214"/>
      <c r="H4" s="214"/>
      <c r="I4" s="214"/>
      <c r="J4" s="214"/>
      <c r="K4" s="214"/>
      <c r="L4" s="215"/>
      <c r="M4" s="7"/>
      <c r="N4" s="5"/>
    </row>
    <row r="5" spans="1:14" ht="10.5" customHeight="1">
      <c r="A5" s="19"/>
      <c r="B5" s="21"/>
      <c r="C5" s="20"/>
      <c r="D5" s="20"/>
      <c r="E5" s="20"/>
      <c r="F5" s="20"/>
      <c r="G5" s="20"/>
      <c r="H5" s="20"/>
      <c r="I5" s="20"/>
      <c r="J5" s="20"/>
      <c r="K5" s="20"/>
      <c r="L5" s="20"/>
      <c r="M5" s="20"/>
      <c r="N5" s="8"/>
    </row>
    <row r="6" spans="1:14" ht="38.25">
      <c r="A6" s="47" t="s">
        <v>2</v>
      </c>
      <c r="B6" s="48" t="s">
        <v>13</v>
      </c>
      <c r="C6" s="48" t="s">
        <v>14</v>
      </c>
      <c r="D6" s="47" t="s">
        <v>3</v>
      </c>
      <c r="E6" s="48" t="s">
        <v>15</v>
      </c>
      <c r="F6" s="48" t="s">
        <v>17</v>
      </c>
      <c r="G6" s="48" t="s">
        <v>18</v>
      </c>
      <c r="H6" s="47" t="s">
        <v>4</v>
      </c>
      <c r="I6" s="47" t="s">
        <v>5</v>
      </c>
      <c r="J6" s="48" t="s">
        <v>6</v>
      </c>
      <c r="K6" s="162" t="s">
        <v>328</v>
      </c>
      <c r="L6" s="47" t="s">
        <v>7</v>
      </c>
      <c r="M6" s="49" t="s">
        <v>8</v>
      </c>
      <c r="N6" s="50" t="s">
        <v>9</v>
      </c>
    </row>
    <row r="7" spans="1:14" ht="30" customHeight="1">
      <c r="A7" s="226" t="s">
        <v>247</v>
      </c>
      <c r="B7" s="227"/>
      <c r="C7" s="227"/>
      <c r="D7" s="227"/>
      <c r="E7" s="227"/>
      <c r="F7" s="227"/>
      <c r="G7" s="227"/>
      <c r="H7" s="227"/>
      <c r="I7" s="227"/>
      <c r="J7" s="227"/>
      <c r="K7" s="227"/>
      <c r="L7" s="227"/>
      <c r="M7" s="227"/>
      <c r="N7" s="228"/>
    </row>
    <row r="8" spans="1:14" ht="27.75" customHeight="1">
      <c r="A8" s="51">
        <v>1</v>
      </c>
      <c r="B8" s="86" t="s">
        <v>57</v>
      </c>
      <c r="C8" s="52">
        <v>1000</v>
      </c>
      <c r="D8" s="53" t="s">
        <v>50</v>
      </c>
      <c r="E8" s="54"/>
      <c r="F8" s="55"/>
      <c r="G8" s="55"/>
      <c r="H8" s="56"/>
      <c r="I8" s="56"/>
      <c r="J8" s="57">
        <f>C8*F8</f>
        <v>0</v>
      </c>
      <c r="K8" s="197"/>
      <c r="L8" s="56">
        <f>G8-F8</f>
        <v>0</v>
      </c>
      <c r="M8" s="57">
        <f>G8*C8</f>
        <v>0</v>
      </c>
      <c r="N8" s="15"/>
    </row>
    <row r="9" spans="1:14" ht="12.75">
      <c r="A9" s="76"/>
      <c r="B9" s="46" t="s">
        <v>10</v>
      </c>
      <c r="C9" s="29" t="s">
        <v>11</v>
      </c>
      <c r="D9" s="30" t="s">
        <v>11</v>
      </c>
      <c r="E9" s="24"/>
      <c r="F9" s="24"/>
      <c r="G9" s="24"/>
      <c r="H9" s="25"/>
      <c r="I9" s="25"/>
      <c r="J9" s="26">
        <f>SUM(J8:J8)</f>
        <v>0</v>
      </c>
      <c r="K9" s="199"/>
      <c r="L9" s="27">
        <f>SUM(L8:L8)</f>
        <v>0</v>
      </c>
      <c r="M9" s="26">
        <f>SUM(M8:M8)</f>
        <v>0</v>
      </c>
      <c r="N9" s="28"/>
    </row>
  </sheetData>
  <mergeCells count="2">
    <mergeCell ref="C4:L4"/>
    <mergeCell ref="A7:N7"/>
  </mergeCells>
  <pageMargins left="0.11811023622047245" right="0.19685039370078741" top="0.6692913385826772" bottom="0.62992125984251968" header="0.31496062992125984" footer="0.31496062992125984"/>
  <pageSetup scale="70" fitToHeight="0" orientation="landscape" r:id="rId1"/>
  <headerFooter>
    <oddFooter>&amp;C&amp;"Helvetica,Regular"&amp;12&amp;K000000&amp;P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2:N9"/>
  <sheetViews>
    <sheetView zoomScale="130" zoomScaleNormal="130" zoomScalePageLayoutView="130" workbookViewId="0">
      <selection activeCell="A7" sqref="A7:N7"/>
    </sheetView>
  </sheetViews>
  <sheetFormatPr defaultColWidth="8.85546875" defaultRowHeight="14.25" customHeight="1"/>
  <cols>
    <col min="1" max="1" width="4.7109375" style="74" customWidth="1"/>
    <col min="2" max="2" width="32.42578125" style="74" customWidth="1"/>
    <col min="3" max="3" width="14.42578125" style="74" customWidth="1"/>
    <col min="4" max="4" width="11.42578125" style="74" customWidth="1"/>
    <col min="5" max="7" width="15.140625" style="74" customWidth="1"/>
    <col min="8" max="8" width="13" style="74" customWidth="1"/>
    <col min="9" max="9" width="14.7109375" style="74" customWidth="1"/>
    <col min="10" max="10" width="14.42578125" style="74" customWidth="1"/>
    <col min="11" max="11" width="8.42578125" style="121" customWidth="1"/>
    <col min="12" max="12" width="12.28515625" style="74" customWidth="1"/>
    <col min="13" max="13" width="14.42578125" style="74" customWidth="1"/>
    <col min="14" max="14" width="13.28515625" style="74" customWidth="1"/>
    <col min="15" max="247" width="8.85546875" style="2" customWidth="1"/>
    <col min="248" max="16384" width="8.85546875" style="2"/>
  </cols>
  <sheetData>
    <row r="2" spans="1:14" ht="15" customHeight="1">
      <c r="A2" s="18"/>
      <c r="B2" s="3" t="s">
        <v>0</v>
      </c>
      <c r="C2" s="34">
        <v>17</v>
      </c>
      <c r="E2" s="4"/>
      <c r="F2" s="4"/>
      <c r="G2" s="4"/>
      <c r="H2" s="4"/>
      <c r="I2" s="4"/>
      <c r="J2" s="4"/>
      <c r="K2" s="4"/>
      <c r="L2" s="4"/>
      <c r="M2" s="4"/>
      <c r="N2" s="5"/>
    </row>
    <row r="3" spans="1:14" ht="13.7" customHeight="1">
      <c r="A3" s="18"/>
      <c r="B3" s="6"/>
      <c r="D3" s="4"/>
      <c r="E3" s="4"/>
      <c r="F3" s="4"/>
      <c r="G3" s="4"/>
      <c r="H3" s="4"/>
      <c r="I3" s="4"/>
      <c r="J3" s="4"/>
      <c r="K3" s="4"/>
      <c r="L3" s="4"/>
      <c r="M3" s="4"/>
      <c r="N3" s="4"/>
    </row>
    <row r="4" spans="1:14" ht="20.25" customHeight="1">
      <c r="A4" s="18"/>
      <c r="B4" s="3" t="s">
        <v>1</v>
      </c>
      <c r="C4" s="213" t="s">
        <v>58</v>
      </c>
      <c r="D4" s="214"/>
      <c r="E4" s="214"/>
      <c r="F4" s="214"/>
      <c r="G4" s="214"/>
      <c r="H4" s="214"/>
      <c r="I4" s="214"/>
      <c r="J4" s="214"/>
      <c r="K4" s="214"/>
      <c r="L4" s="215"/>
      <c r="M4" s="7"/>
      <c r="N4" s="5"/>
    </row>
    <row r="5" spans="1:14" ht="10.5" customHeight="1">
      <c r="A5" s="19"/>
      <c r="B5" s="21"/>
      <c r="C5" s="20"/>
      <c r="D5" s="20"/>
      <c r="E5" s="20"/>
      <c r="F5" s="20"/>
      <c r="G5" s="20"/>
      <c r="H5" s="20"/>
      <c r="I5" s="20"/>
      <c r="J5" s="20"/>
      <c r="K5" s="20"/>
      <c r="L5" s="20"/>
      <c r="M5" s="20"/>
      <c r="N5" s="8"/>
    </row>
    <row r="6" spans="1:14" ht="38.25">
      <c r="A6" s="47" t="s">
        <v>2</v>
      </c>
      <c r="B6" s="48" t="s">
        <v>13</v>
      </c>
      <c r="C6" s="48" t="s">
        <v>14</v>
      </c>
      <c r="D6" s="47" t="s">
        <v>3</v>
      </c>
      <c r="E6" s="48" t="s">
        <v>15</v>
      </c>
      <c r="F6" s="48" t="s">
        <v>17</v>
      </c>
      <c r="G6" s="48" t="s">
        <v>18</v>
      </c>
      <c r="H6" s="47" t="s">
        <v>4</v>
      </c>
      <c r="I6" s="47" t="s">
        <v>5</v>
      </c>
      <c r="J6" s="48" t="s">
        <v>6</v>
      </c>
      <c r="K6" s="162" t="s">
        <v>328</v>
      </c>
      <c r="L6" s="47" t="s">
        <v>7</v>
      </c>
      <c r="M6" s="49" t="s">
        <v>8</v>
      </c>
      <c r="N6" s="50" t="s">
        <v>9</v>
      </c>
    </row>
    <row r="7" spans="1:14" ht="21" customHeight="1">
      <c r="A7" s="226" t="s">
        <v>285</v>
      </c>
      <c r="B7" s="227"/>
      <c r="C7" s="227"/>
      <c r="D7" s="227"/>
      <c r="E7" s="227"/>
      <c r="F7" s="227"/>
      <c r="G7" s="227"/>
      <c r="H7" s="227"/>
      <c r="I7" s="227"/>
      <c r="J7" s="227"/>
      <c r="K7" s="227"/>
      <c r="L7" s="227"/>
      <c r="M7" s="227"/>
      <c r="N7" s="228"/>
    </row>
    <row r="8" spans="1:14" ht="27.75" customHeight="1">
      <c r="A8" s="78">
        <v>1</v>
      </c>
      <c r="B8" s="86" t="s">
        <v>59</v>
      </c>
      <c r="C8" s="63">
        <v>100</v>
      </c>
      <c r="D8" s="64" t="s">
        <v>23</v>
      </c>
      <c r="E8" s="65"/>
      <c r="F8" s="66"/>
      <c r="G8" s="66"/>
      <c r="H8" s="67"/>
      <c r="I8" s="67"/>
      <c r="J8" s="57">
        <f>C8*F8</f>
        <v>0</v>
      </c>
      <c r="K8" s="197"/>
      <c r="L8" s="56">
        <f>G8-F8</f>
        <v>0</v>
      </c>
      <c r="M8" s="57">
        <f>G8*C8</f>
        <v>0</v>
      </c>
      <c r="N8" s="69"/>
    </row>
    <row r="9" spans="1:14" ht="12.75">
      <c r="A9" s="76"/>
      <c r="B9" s="46" t="s">
        <v>10</v>
      </c>
      <c r="C9" s="29" t="s">
        <v>11</v>
      </c>
      <c r="D9" s="30" t="s">
        <v>11</v>
      </c>
      <c r="E9" s="24"/>
      <c r="F9" s="24"/>
      <c r="G9" s="24"/>
      <c r="H9" s="25"/>
      <c r="I9" s="25"/>
      <c r="J9" s="26">
        <f>SUM(J8:J8)</f>
        <v>0</v>
      </c>
      <c r="K9" s="199"/>
      <c r="L9" s="27">
        <f>SUM(L8:L8)</f>
        <v>0</v>
      </c>
      <c r="M9" s="26">
        <f>SUM(M8:M8)</f>
        <v>0</v>
      </c>
      <c r="N9" s="28"/>
    </row>
  </sheetData>
  <mergeCells count="2">
    <mergeCell ref="C4:L4"/>
    <mergeCell ref="A7:N7"/>
  </mergeCells>
  <pageMargins left="0.11811023622047245" right="0.19685039370078741" top="0.6692913385826772" bottom="0.62992125984251968" header="0.31496062992125984" footer="0.31496062992125984"/>
  <pageSetup scale="70" fitToHeight="0" orientation="landscape" r:id="rId1"/>
  <headerFooter>
    <oddFooter>&amp;C&amp;"Helvetica,Regular"&amp;12&amp;K000000&amp;P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2:N19"/>
  <sheetViews>
    <sheetView zoomScale="130" zoomScaleNormal="130" zoomScalePageLayoutView="130" workbookViewId="0">
      <selection activeCell="A17" sqref="A17:N17"/>
    </sheetView>
  </sheetViews>
  <sheetFormatPr defaultColWidth="8.85546875" defaultRowHeight="14.25" customHeight="1"/>
  <cols>
    <col min="1" max="1" width="4.7109375" style="74" customWidth="1"/>
    <col min="2" max="2" width="32.42578125" style="74" customWidth="1"/>
    <col min="3" max="3" width="14.42578125" style="74" customWidth="1"/>
    <col min="4" max="4" width="11.42578125" style="74" customWidth="1"/>
    <col min="5" max="7" width="15.140625" style="74" customWidth="1"/>
    <col min="8" max="8" width="13" style="74" customWidth="1"/>
    <col min="9" max="9" width="14.7109375" style="74" customWidth="1"/>
    <col min="10" max="10" width="14.42578125" style="74" customWidth="1"/>
    <col min="11" max="11" width="8.5703125" style="121" customWidth="1"/>
    <col min="12" max="12" width="12.28515625" style="74" customWidth="1"/>
    <col min="13" max="13" width="14.42578125" style="74" customWidth="1"/>
    <col min="14" max="14" width="13.28515625" style="74" customWidth="1"/>
    <col min="15" max="247" width="8.85546875" style="2" customWidth="1"/>
    <col min="248" max="16384" width="8.85546875" style="2"/>
  </cols>
  <sheetData>
    <row r="2" spans="1:14" ht="15" customHeight="1">
      <c r="A2" s="18"/>
      <c r="B2" s="3" t="s">
        <v>0</v>
      </c>
      <c r="C2" s="34">
        <v>18</v>
      </c>
      <c r="E2" s="4"/>
      <c r="F2" s="4"/>
      <c r="G2" s="4"/>
      <c r="H2" s="4"/>
      <c r="I2" s="4"/>
      <c r="J2" s="4"/>
      <c r="K2" s="4"/>
      <c r="L2" s="4"/>
      <c r="M2" s="4"/>
      <c r="N2" s="5"/>
    </row>
    <row r="3" spans="1:14" ht="13.7" customHeight="1">
      <c r="A3" s="18"/>
      <c r="B3" s="6"/>
      <c r="D3" s="4"/>
      <c r="E3" s="4"/>
      <c r="F3" s="4"/>
      <c r="G3" s="4"/>
      <c r="H3" s="4"/>
      <c r="I3" s="4"/>
      <c r="J3" s="4"/>
      <c r="K3" s="4"/>
      <c r="L3" s="4"/>
      <c r="M3" s="4"/>
      <c r="N3" s="4"/>
    </row>
    <row r="4" spans="1:14" ht="20.25" customHeight="1">
      <c r="A4" s="18"/>
      <c r="B4" s="3" t="s">
        <v>1</v>
      </c>
      <c r="C4" s="213" t="s">
        <v>60</v>
      </c>
      <c r="D4" s="214"/>
      <c r="E4" s="214"/>
      <c r="F4" s="214"/>
      <c r="G4" s="214"/>
      <c r="H4" s="214"/>
      <c r="I4" s="214"/>
      <c r="J4" s="214"/>
      <c r="K4" s="214"/>
      <c r="L4" s="215"/>
      <c r="M4" s="7"/>
      <c r="N4" s="5"/>
    </row>
    <row r="5" spans="1:14" ht="10.5" customHeight="1">
      <c r="A5" s="19"/>
      <c r="B5" s="21"/>
      <c r="C5" s="20"/>
      <c r="D5" s="20"/>
      <c r="E5" s="20"/>
      <c r="F5" s="20"/>
      <c r="G5" s="20"/>
      <c r="H5" s="20"/>
      <c r="I5" s="20"/>
      <c r="J5" s="20"/>
      <c r="K5" s="20"/>
      <c r="L5" s="20"/>
      <c r="M5" s="20"/>
      <c r="N5" s="8"/>
    </row>
    <row r="6" spans="1:14" ht="38.25">
      <c r="A6" s="47" t="s">
        <v>2</v>
      </c>
      <c r="B6" s="48" t="s">
        <v>13</v>
      </c>
      <c r="C6" s="48" t="s">
        <v>14</v>
      </c>
      <c r="D6" s="47" t="s">
        <v>3</v>
      </c>
      <c r="E6" s="48" t="s">
        <v>15</v>
      </c>
      <c r="F6" s="48" t="s">
        <v>17</v>
      </c>
      <c r="G6" s="48" t="s">
        <v>18</v>
      </c>
      <c r="H6" s="47" t="s">
        <v>4</v>
      </c>
      <c r="I6" s="47" t="s">
        <v>5</v>
      </c>
      <c r="J6" s="48" t="s">
        <v>6</v>
      </c>
      <c r="K6" s="162" t="s">
        <v>328</v>
      </c>
      <c r="L6" s="47" t="s">
        <v>7</v>
      </c>
      <c r="M6" s="49" t="s">
        <v>8</v>
      </c>
      <c r="N6" s="50" t="s">
        <v>9</v>
      </c>
    </row>
    <row r="7" spans="1:14" ht="21" customHeight="1">
      <c r="A7" s="226" t="s">
        <v>186</v>
      </c>
      <c r="B7" s="227"/>
      <c r="C7" s="227"/>
      <c r="D7" s="241"/>
      <c r="E7" s="227"/>
      <c r="F7" s="227"/>
      <c r="G7" s="227"/>
      <c r="H7" s="227"/>
      <c r="I7" s="227"/>
      <c r="J7" s="227"/>
      <c r="K7" s="227"/>
      <c r="L7" s="227"/>
      <c r="M7" s="227"/>
      <c r="N7" s="228"/>
    </row>
    <row r="8" spans="1:14" ht="27.75" customHeight="1">
      <c r="A8" s="62">
        <v>1</v>
      </c>
      <c r="B8" s="112" t="s">
        <v>187</v>
      </c>
      <c r="C8" s="63">
        <v>100</v>
      </c>
      <c r="D8" s="11" t="s">
        <v>50</v>
      </c>
      <c r="E8" s="65"/>
      <c r="F8" s="66"/>
      <c r="G8" s="66"/>
      <c r="H8" s="67"/>
      <c r="I8" s="67"/>
      <c r="J8" s="68">
        <f>C8*F8</f>
        <v>0</v>
      </c>
      <c r="K8" s="205"/>
      <c r="L8" s="67">
        <f>G8-F8</f>
        <v>0</v>
      </c>
      <c r="M8" s="68">
        <f>G8*C8</f>
        <v>0</v>
      </c>
      <c r="N8" s="69"/>
    </row>
    <row r="9" spans="1:14" ht="27.75" customHeight="1">
      <c r="A9" s="9">
        <v>2</v>
      </c>
      <c r="B9" s="144" t="s">
        <v>188</v>
      </c>
      <c r="C9" s="10">
        <v>400</v>
      </c>
      <c r="D9" s="11" t="s">
        <v>50</v>
      </c>
      <c r="E9" s="12"/>
      <c r="F9" s="33"/>
      <c r="G9" s="33"/>
      <c r="H9" s="13"/>
      <c r="I9" s="13"/>
      <c r="J9" s="68">
        <f t="shared" ref="J9:J10" si="0">C9*F9</f>
        <v>0</v>
      </c>
      <c r="K9" s="205"/>
      <c r="L9" s="67">
        <f t="shared" ref="L9:L10" si="1">G9-F9</f>
        <v>0</v>
      </c>
      <c r="M9" s="68">
        <f t="shared" ref="M9:M10" si="2">G9*C9</f>
        <v>0</v>
      </c>
      <c r="N9" s="16"/>
    </row>
    <row r="10" spans="1:14" ht="27.75" customHeight="1">
      <c r="A10" s="9">
        <v>3</v>
      </c>
      <c r="B10" s="144" t="s">
        <v>189</v>
      </c>
      <c r="C10" s="10">
        <v>200</v>
      </c>
      <c r="D10" s="11" t="s">
        <v>50</v>
      </c>
      <c r="E10" s="12"/>
      <c r="F10" s="33"/>
      <c r="G10" s="33"/>
      <c r="H10" s="13"/>
      <c r="I10" s="13"/>
      <c r="J10" s="68">
        <f t="shared" si="0"/>
        <v>0</v>
      </c>
      <c r="K10" s="205"/>
      <c r="L10" s="67">
        <f t="shared" si="1"/>
        <v>0</v>
      </c>
      <c r="M10" s="68">
        <f t="shared" si="2"/>
        <v>0</v>
      </c>
      <c r="N10" s="16"/>
    </row>
    <row r="11" spans="1:14" ht="12.75">
      <c r="A11" s="76"/>
      <c r="B11" s="46" t="s">
        <v>10</v>
      </c>
      <c r="C11" s="97" t="s">
        <v>11</v>
      </c>
      <c r="D11" s="98" t="s">
        <v>11</v>
      </c>
      <c r="E11" s="99"/>
      <c r="F11" s="99"/>
      <c r="G11" s="99"/>
      <c r="H11" s="100"/>
      <c r="I11" s="100"/>
      <c r="J11" s="101">
        <f>SUM(J8:J8)</f>
        <v>0</v>
      </c>
      <c r="K11" s="206"/>
      <c r="L11" s="102">
        <f>SUM(L8:L8)</f>
        <v>0</v>
      </c>
      <c r="M11" s="101">
        <f>SUM(M8:M8)</f>
        <v>0</v>
      </c>
      <c r="N11" s="103"/>
    </row>
    <row r="13" spans="1:14" ht="30" customHeight="1">
      <c r="A13" s="226" t="s">
        <v>115</v>
      </c>
      <c r="B13" s="227"/>
      <c r="C13" s="227"/>
      <c r="D13" s="227"/>
      <c r="E13" s="227"/>
      <c r="F13" s="227"/>
      <c r="G13" s="227"/>
      <c r="H13" s="227"/>
      <c r="I13" s="227"/>
      <c r="J13" s="227"/>
      <c r="K13" s="227"/>
      <c r="L13" s="227"/>
      <c r="M13" s="227"/>
      <c r="N13" s="228"/>
    </row>
    <row r="14" spans="1:14" ht="27.75" customHeight="1">
      <c r="A14" s="51">
        <v>4</v>
      </c>
      <c r="B14" s="86" t="s">
        <v>62</v>
      </c>
      <c r="C14" s="52">
        <v>100</v>
      </c>
      <c r="D14" s="53" t="s">
        <v>50</v>
      </c>
      <c r="E14" s="54"/>
      <c r="F14" s="55"/>
      <c r="G14" s="55"/>
      <c r="H14" s="56"/>
      <c r="I14" s="56"/>
      <c r="J14" s="57">
        <f>C14*F14</f>
        <v>0</v>
      </c>
      <c r="K14" s="197"/>
      <c r="L14" s="56">
        <f>G14-F14</f>
        <v>0</v>
      </c>
      <c r="M14" s="57">
        <f>G14*C14</f>
        <v>0</v>
      </c>
      <c r="N14" s="15"/>
    </row>
    <row r="15" spans="1:14" ht="12.75">
      <c r="A15" s="76"/>
      <c r="B15" s="46" t="s">
        <v>10</v>
      </c>
      <c r="C15" s="29" t="s">
        <v>11</v>
      </c>
      <c r="D15" s="30" t="s">
        <v>11</v>
      </c>
      <c r="E15" s="24"/>
      <c r="F15" s="24"/>
      <c r="G15" s="24"/>
      <c r="H15" s="25"/>
      <c r="I15" s="25"/>
      <c r="J15" s="26">
        <f>SUM(J14:J14)</f>
        <v>0</v>
      </c>
      <c r="K15" s="199"/>
      <c r="L15" s="27">
        <f>SUM(L14:L14)</f>
        <v>0</v>
      </c>
      <c r="M15" s="26">
        <f>SUM(M14:M14)</f>
        <v>0</v>
      </c>
      <c r="N15" s="28"/>
    </row>
    <row r="17" spans="1:14" ht="18.95" customHeight="1">
      <c r="A17" s="226" t="s">
        <v>61</v>
      </c>
      <c r="B17" s="227"/>
      <c r="C17" s="227"/>
      <c r="D17" s="227"/>
      <c r="E17" s="227"/>
      <c r="F17" s="227"/>
      <c r="G17" s="227"/>
      <c r="H17" s="227"/>
      <c r="I17" s="227"/>
      <c r="J17" s="227"/>
      <c r="K17" s="227"/>
      <c r="L17" s="227"/>
      <c r="M17" s="227"/>
      <c r="N17" s="228"/>
    </row>
    <row r="18" spans="1:14" ht="43.5" customHeight="1">
      <c r="A18" s="77">
        <v>5</v>
      </c>
      <c r="B18" s="85" t="s">
        <v>63</v>
      </c>
      <c r="C18" s="63">
        <v>600</v>
      </c>
      <c r="D18" s="64" t="s">
        <v>50</v>
      </c>
      <c r="E18" s="65"/>
      <c r="F18" s="66"/>
      <c r="G18" s="66"/>
      <c r="H18" s="67"/>
      <c r="I18" s="67"/>
      <c r="J18" s="57">
        <f>C18*F18</f>
        <v>0</v>
      </c>
      <c r="K18" s="197"/>
      <c r="L18" s="56">
        <f>G18-F18</f>
        <v>0</v>
      </c>
      <c r="M18" s="57">
        <f>G18*C18</f>
        <v>0</v>
      </c>
      <c r="N18" s="69"/>
    </row>
    <row r="19" spans="1:14" ht="14.25" customHeight="1">
      <c r="A19" s="76"/>
      <c r="B19" s="46" t="s">
        <v>10</v>
      </c>
      <c r="C19" s="29" t="s">
        <v>11</v>
      </c>
      <c r="D19" s="30" t="s">
        <v>11</v>
      </c>
      <c r="E19" s="24"/>
      <c r="F19" s="24"/>
      <c r="G19" s="24"/>
      <c r="H19" s="25"/>
      <c r="I19" s="25"/>
      <c r="J19" s="143">
        <v>0</v>
      </c>
      <c r="K19" s="206"/>
      <c r="L19" s="27">
        <v>0</v>
      </c>
      <c r="M19" s="26">
        <v>0</v>
      </c>
      <c r="N19" s="28"/>
    </row>
  </sheetData>
  <mergeCells count="4">
    <mergeCell ref="C4:L4"/>
    <mergeCell ref="A7:N7"/>
    <mergeCell ref="A13:N13"/>
    <mergeCell ref="A17:N17"/>
  </mergeCells>
  <pageMargins left="0.11811023622047245" right="0.19685039370078741" top="0.6692913385826772" bottom="0.62992125984251968" header="0.31496062992125984" footer="0.31496062992125984"/>
  <pageSetup scale="70" fitToHeight="0" orientation="landscape" r:id="rId1"/>
  <headerFooter>
    <oddFooter>&amp;C&amp;"Helvetica,Regular"&amp;12&amp;K000000&amp;P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2:N19"/>
  <sheetViews>
    <sheetView topLeftCell="A4" zoomScale="130" zoomScaleNormal="130" zoomScalePageLayoutView="130" workbookViewId="0">
      <selection activeCell="A17" sqref="A17:N17"/>
    </sheetView>
  </sheetViews>
  <sheetFormatPr defaultColWidth="8.85546875" defaultRowHeight="14.25" customHeight="1"/>
  <cols>
    <col min="1" max="1" width="4.7109375" style="74" customWidth="1"/>
    <col min="2" max="2" width="32.42578125" style="74" customWidth="1"/>
    <col min="3" max="3" width="14.42578125" style="74" customWidth="1"/>
    <col min="4" max="4" width="11.42578125" style="74" customWidth="1"/>
    <col min="5" max="7" width="15.140625" style="74" customWidth="1"/>
    <col min="8" max="8" width="13" style="74" customWidth="1"/>
    <col min="9" max="9" width="14.7109375" style="74" customWidth="1"/>
    <col min="10" max="10" width="14.42578125" style="74" customWidth="1"/>
    <col min="11" max="11" width="10.85546875" style="121" customWidth="1"/>
    <col min="12" max="12" width="12.28515625" style="74" customWidth="1"/>
    <col min="13" max="13" width="14.42578125" style="74" customWidth="1"/>
    <col min="14" max="14" width="13.28515625" style="74" customWidth="1"/>
    <col min="15" max="247" width="8.85546875" style="2" customWidth="1"/>
    <col min="248" max="16384" width="8.85546875" style="2"/>
  </cols>
  <sheetData>
    <row r="2" spans="1:14" ht="15" customHeight="1">
      <c r="A2" s="18"/>
      <c r="B2" s="3" t="s">
        <v>0</v>
      </c>
      <c r="C2" s="34">
        <v>19</v>
      </c>
      <c r="E2" s="4"/>
      <c r="F2" s="4"/>
      <c r="G2" s="4"/>
      <c r="H2" s="4"/>
      <c r="I2" s="4"/>
      <c r="J2" s="4"/>
      <c r="K2" s="4"/>
      <c r="L2" s="4"/>
      <c r="M2" s="4"/>
      <c r="N2" s="5"/>
    </row>
    <row r="3" spans="1:14" ht="13.7" customHeight="1">
      <c r="A3" s="18"/>
      <c r="B3" s="6"/>
      <c r="D3" s="4"/>
      <c r="E3" s="4"/>
      <c r="F3" s="4"/>
      <c r="G3" s="4"/>
      <c r="H3" s="4"/>
      <c r="I3" s="4"/>
      <c r="J3" s="4"/>
      <c r="K3" s="4"/>
      <c r="L3" s="4"/>
      <c r="M3" s="4"/>
      <c r="N3" s="4"/>
    </row>
    <row r="4" spans="1:14" ht="20.25" customHeight="1">
      <c r="A4" s="18"/>
      <c r="B4" s="3" t="s">
        <v>1</v>
      </c>
      <c r="C4" s="213" t="s">
        <v>68</v>
      </c>
      <c r="D4" s="214"/>
      <c r="E4" s="214"/>
      <c r="F4" s="214"/>
      <c r="G4" s="214"/>
      <c r="H4" s="214"/>
      <c r="I4" s="214"/>
      <c r="J4" s="214"/>
      <c r="K4" s="214"/>
      <c r="L4" s="215"/>
      <c r="M4" s="7"/>
      <c r="N4" s="5"/>
    </row>
    <row r="5" spans="1:14" ht="10.5" customHeight="1">
      <c r="A5" s="19"/>
      <c r="B5" s="21"/>
      <c r="C5" s="20"/>
      <c r="D5" s="20"/>
      <c r="E5" s="20"/>
      <c r="F5" s="20"/>
      <c r="G5" s="20"/>
      <c r="H5" s="20"/>
      <c r="I5" s="20"/>
      <c r="J5" s="20"/>
      <c r="K5" s="20"/>
      <c r="L5" s="20"/>
      <c r="M5" s="20"/>
      <c r="N5" s="8"/>
    </row>
    <row r="6" spans="1:14" ht="38.25">
      <c r="A6" s="47" t="s">
        <v>2</v>
      </c>
      <c r="B6" s="48" t="s">
        <v>13</v>
      </c>
      <c r="C6" s="48" t="s">
        <v>14</v>
      </c>
      <c r="D6" s="47" t="s">
        <v>3</v>
      </c>
      <c r="E6" s="48" t="s">
        <v>15</v>
      </c>
      <c r="F6" s="48" t="s">
        <v>17</v>
      </c>
      <c r="G6" s="48" t="s">
        <v>18</v>
      </c>
      <c r="H6" s="47" t="s">
        <v>4</v>
      </c>
      <c r="I6" s="47" t="s">
        <v>5</v>
      </c>
      <c r="J6" s="48" t="s">
        <v>6</v>
      </c>
      <c r="K6" s="162" t="s">
        <v>328</v>
      </c>
      <c r="L6" s="47" t="s">
        <v>7</v>
      </c>
      <c r="M6" s="49" t="s">
        <v>8</v>
      </c>
      <c r="N6" s="50" t="s">
        <v>9</v>
      </c>
    </row>
    <row r="7" spans="1:14" ht="21" customHeight="1">
      <c r="A7" s="226" t="s">
        <v>298</v>
      </c>
      <c r="B7" s="227"/>
      <c r="C7" s="227"/>
      <c r="D7" s="227"/>
      <c r="E7" s="227"/>
      <c r="F7" s="227"/>
      <c r="G7" s="227"/>
      <c r="H7" s="227"/>
      <c r="I7" s="227"/>
      <c r="J7" s="227"/>
      <c r="K7" s="227"/>
      <c r="L7" s="227"/>
      <c r="M7" s="227"/>
      <c r="N7" s="228"/>
    </row>
    <row r="8" spans="1:14" ht="27.75" customHeight="1">
      <c r="A8" s="51">
        <v>1</v>
      </c>
      <c r="B8" s="86" t="s">
        <v>66</v>
      </c>
      <c r="C8" s="52">
        <v>3000</v>
      </c>
      <c r="D8" s="53" t="s">
        <v>50</v>
      </c>
      <c r="E8" s="54"/>
      <c r="F8" s="55"/>
      <c r="G8" s="55"/>
      <c r="H8" s="56"/>
      <c r="I8" s="56"/>
      <c r="J8" s="57">
        <f>C8*F8</f>
        <v>0</v>
      </c>
      <c r="K8" s="197"/>
      <c r="L8" s="56">
        <f>G8-F8</f>
        <v>0</v>
      </c>
      <c r="M8" s="57">
        <f>G8*C8</f>
        <v>0</v>
      </c>
      <c r="N8" s="15"/>
    </row>
    <row r="9" spans="1:14" ht="27.75" customHeight="1">
      <c r="A9" s="77">
        <v>2</v>
      </c>
      <c r="B9" s="85" t="s">
        <v>67</v>
      </c>
      <c r="C9" s="63">
        <v>1200</v>
      </c>
      <c r="D9" s="64" t="s">
        <v>50</v>
      </c>
      <c r="E9" s="65"/>
      <c r="F9" s="66"/>
      <c r="G9" s="66"/>
      <c r="H9" s="67"/>
      <c r="I9" s="67"/>
      <c r="J9" s="57">
        <f>C9*F9</f>
        <v>0</v>
      </c>
      <c r="K9" s="197"/>
      <c r="L9" s="56">
        <f>G9-F9</f>
        <v>0</v>
      </c>
      <c r="M9" s="57">
        <f>G9*C9</f>
        <v>0</v>
      </c>
      <c r="N9" s="69"/>
    </row>
    <row r="10" spans="1:14" ht="12.75">
      <c r="A10" s="76"/>
      <c r="B10" s="46" t="s">
        <v>10</v>
      </c>
      <c r="C10" s="29" t="s">
        <v>11</v>
      </c>
      <c r="D10" s="30" t="s">
        <v>11</v>
      </c>
      <c r="E10" s="24"/>
      <c r="F10" s="24"/>
      <c r="G10" s="24"/>
      <c r="H10" s="25"/>
      <c r="I10" s="25"/>
      <c r="J10" s="26">
        <f>SUM(J8:J9)</f>
        <v>0</v>
      </c>
      <c r="K10" s="199"/>
      <c r="L10" s="27">
        <f>SUM(L8:L9)</f>
        <v>0</v>
      </c>
      <c r="M10" s="26">
        <f>SUM(M8:M9)</f>
        <v>0</v>
      </c>
      <c r="N10" s="28"/>
    </row>
    <row r="12" spans="1:14" ht="21.95" customHeight="1">
      <c r="A12" s="226" t="s">
        <v>299</v>
      </c>
      <c r="B12" s="227"/>
      <c r="C12" s="227"/>
      <c r="D12" s="227"/>
      <c r="E12" s="227"/>
      <c r="F12" s="227"/>
      <c r="G12" s="227"/>
      <c r="H12" s="227"/>
      <c r="I12" s="227"/>
      <c r="J12" s="227"/>
      <c r="K12" s="227"/>
      <c r="L12" s="227"/>
      <c r="M12" s="227"/>
      <c r="N12" s="228"/>
    </row>
    <row r="13" spans="1:14" ht="30.75" customHeight="1">
      <c r="A13" s="62">
        <v>3</v>
      </c>
      <c r="B13" s="112" t="s">
        <v>191</v>
      </c>
      <c r="C13" s="63">
        <v>1400</v>
      </c>
      <c r="D13" s="64" t="s">
        <v>50</v>
      </c>
      <c r="E13" s="65"/>
      <c r="F13" s="66"/>
      <c r="G13" s="66"/>
      <c r="H13" s="67"/>
      <c r="I13" s="67"/>
      <c r="J13" s="68">
        <f>C13*F13</f>
        <v>0</v>
      </c>
      <c r="K13" s="205"/>
      <c r="L13" s="67">
        <f>G13-F13</f>
        <v>0</v>
      </c>
      <c r="M13" s="68">
        <f>G13*C13</f>
        <v>0</v>
      </c>
      <c r="N13" s="69"/>
    </row>
    <row r="14" spans="1:14" ht="30.75" customHeight="1">
      <c r="A14" s="9">
        <v>4</v>
      </c>
      <c r="B14" s="144" t="s">
        <v>190</v>
      </c>
      <c r="C14" s="10">
        <v>200</v>
      </c>
      <c r="D14" s="11" t="s">
        <v>50</v>
      </c>
      <c r="E14" s="12"/>
      <c r="F14" s="33"/>
      <c r="G14" s="33"/>
      <c r="H14" s="13"/>
      <c r="I14" s="13"/>
      <c r="J14" s="68">
        <f>C14*F14</f>
        <v>0</v>
      </c>
      <c r="K14" s="205"/>
      <c r="L14" s="67">
        <f>G14-F14</f>
        <v>0</v>
      </c>
      <c r="M14" s="68">
        <f>G14*C14</f>
        <v>0</v>
      </c>
      <c r="N14" s="16"/>
    </row>
    <row r="15" spans="1:14" ht="14.25" customHeight="1">
      <c r="A15" s="76"/>
      <c r="B15" s="46" t="s">
        <v>10</v>
      </c>
      <c r="C15" s="97" t="s">
        <v>11</v>
      </c>
      <c r="D15" s="98" t="s">
        <v>11</v>
      </c>
      <c r="E15" s="99"/>
      <c r="F15" s="99"/>
      <c r="G15" s="99"/>
      <c r="H15" s="100"/>
      <c r="I15" s="100"/>
      <c r="J15" s="101">
        <f>SUM(J13:J13)</f>
        <v>0</v>
      </c>
      <c r="K15" s="206"/>
      <c r="L15" s="102">
        <f>SUM(L13:L13)</f>
        <v>0</v>
      </c>
      <c r="M15" s="101">
        <f>SUM(M13:M13)</f>
        <v>0</v>
      </c>
      <c r="N15" s="103"/>
    </row>
    <row r="17" spans="1:14" ht="21.95" customHeight="1">
      <c r="A17" s="226" t="s">
        <v>300</v>
      </c>
      <c r="B17" s="227"/>
      <c r="C17" s="227"/>
      <c r="D17" s="227"/>
      <c r="E17" s="227"/>
      <c r="F17" s="227"/>
      <c r="G17" s="227"/>
      <c r="H17" s="227"/>
      <c r="I17" s="227"/>
      <c r="J17" s="227"/>
      <c r="K17" s="227"/>
      <c r="L17" s="227"/>
      <c r="M17" s="227"/>
      <c r="N17" s="228"/>
    </row>
    <row r="18" spans="1:14" ht="27" customHeight="1">
      <c r="A18" s="51">
        <v>5</v>
      </c>
      <c r="B18" s="86" t="s">
        <v>192</v>
      </c>
      <c r="C18" s="52">
        <v>2000</v>
      </c>
      <c r="D18" s="53" t="s">
        <v>50</v>
      </c>
      <c r="E18" s="54"/>
      <c r="F18" s="55"/>
      <c r="G18" s="55"/>
      <c r="H18" s="56"/>
      <c r="I18" s="56"/>
      <c r="J18" s="57">
        <f>C18*F18</f>
        <v>0</v>
      </c>
      <c r="K18" s="197"/>
      <c r="L18" s="56">
        <f>G18-F18</f>
        <v>0</v>
      </c>
      <c r="M18" s="57">
        <f>G18*C18</f>
        <v>0</v>
      </c>
      <c r="N18" s="15"/>
    </row>
    <row r="19" spans="1:14" ht="14.25" customHeight="1">
      <c r="A19" s="76"/>
      <c r="B19" s="46" t="s">
        <v>10</v>
      </c>
      <c r="C19" s="29" t="s">
        <v>11</v>
      </c>
      <c r="D19" s="30" t="s">
        <v>11</v>
      </c>
      <c r="E19" s="24"/>
      <c r="F19" s="24"/>
      <c r="G19" s="24"/>
      <c r="H19" s="25"/>
      <c r="I19" s="25"/>
      <c r="J19" s="26">
        <f>SUM(J18:J18)</f>
        <v>0</v>
      </c>
      <c r="K19" s="199"/>
      <c r="L19" s="27">
        <f>SUM(L18:L18)</f>
        <v>0</v>
      </c>
      <c r="M19" s="26">
        <f>SUM(M18:M18)</f>
        <v>0</v>
      </c>
      <c r="N19" s="28"/>
    </row>
  </sheetData>
  <mergeCells count="4">
    <mergeCell ref="C4:L4"/>
    <mergeCell ref="A7:N7"/>
    <mergeCell ref="A12:N12"/>
    <mergeCell ref="A17:N17"/>
  </mergeCells>
  <pageMargins left="0.11811023622047245" right="0.19685039370078741" top="0.6692913385826772" bottom="0.62992125984251968" header="0.31496062992125984" footer="0.31496062992125984"/>
  <pageSetup scale="70" fitToHeight="0" orientation="landscape" r:id="rId1"/>
  <headerFooter>
    <oddFooter>&amp;C&amp;"Helvetica,Regular"&amp;12&amp;K000000&amp;P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N30"/>
  <sheetViews>
    <sheetView zoomScaleNormal="100" workbookViewId="0">
      <selection activeCell="A7" sqref="A7:N7"/>
    </sheetView>
  </sheetViews>
  <sheetFormatPr defaultColWidth="8.85546875" defaultRowHeight="14.25" customHeight="1"/>
  <cols>
    <col min="1" max="1" width="4.7109375" style="1" customWidth="1"/>
    <col min="2" max="2" width="32.42578125" style="1" customWidth="1"/>
    <col min="3" max="3" width="14.42578125" style="1" customWidth="1"/>
    <col min="4" max="4" width="11.42578125" style="1" customWidth="1"/>
    <col min="5" max="7" width="15.140625" style="1" customWidth="1"/>
    <col min="8" max="8" width="13" style="1" customWidth="1"/>
    <col min="9" max="9" width="14.7109375" style="1" customWidth="1"/>
    <col min="10" max="10" width="14.42578125" style="1" customWidth="1"/>
    <col min="11" max="11" width="10.28515625" style="121" customWidth="1"/>
    <col min="12" max="12" width="12.28515625" style="1" customWidth="1"/>
    <col min="13" max="13" width="14.42578125" style="1" customWidth="1"/>
    <col min="14" max="14" width="13.28515625" style="1" customWidth="1"/>
    <col min="15" max="247" width="8.85546875" style="2" customWidth="1"/>
    <col min="248" max="16384" width="8.85546875" style="2"/>
  </cols>
  <sheetData>
    <row r="2" spans="1:14" ht="15" customHeight="1">
      <c r="A2" s="18"/>
      <c r="B2" s="3" t="s">
        <v>0</v>
      </c>
      <c r="C2" s="34">
        <v>2</v>
      </c>
      <c r="E2" s="4"/>
      <c r="F2" s="4"/>
      <c r="G2" s="4"/>
      <c r="H2" s="4"/>
      <c r="I2" s="4"/>
      <c r="J2" s="4"/>
      <c r="K2" s="4"/>
      <c r="L2" s="4"/>
      <c r="M2" s="4"/>
      <c r="N2" s="5"/>
    </row>
    <row r="3" spans="1:14" ht="13.7" customHeight="1">
      <c r="A3" s="18"/>
      <c r="B3" s="6"/>
      <c r="D3" s="4"/>
      <c r="E3" s="4"/>
      <c r="F3" s="4"/>
      <c r="G3" s="4"/>
      <c r="H3" s="4"/>
      <c r="I3" s="4"/>
      <c r="J3" s="4"/>
      <c r="K3" s="4"/>
      <c r="L3" s="4"/>
      <c r="M3" s="4"/>
      <c r="N3" s="4"/>
    </row>
    <row r="4" spans="1:14" ht="20.25" customHeight="1">
      <c r="A4" s="18"/>
      <c r="B4" s="3" t="s">
        <v>1</v>
      </c>
      <c r="C4" s="213" t="s">
        <v>19</v>
      </c>
      <c r="D4" s="214"/>
      <c r="E4" s="214"/>
      <c r="F4" s="214"/>
      <c r="G4" s="214"/>
      <c r="H4" s="214"/>
      <c r="I4" s="214"/>
      <c r="J4" s="214"/>
      <c r="K4" s="214"/>
      <c r="L4" s="215"/>
      <c r="M4" s="7"/>
      <c r="N4" s="5"/>
    </row>
    <row r="5" spans="1:14" ht="10.5" customHeight="1">
      <c r="A5" s="19"/>
      <c r="B5" s="21"/>
      <c r="C5" s="20"/>
      <c r="D5" s="20"/>
      <c r="E5" s="20"/>
      <c r="F5" s="20"/>
      <c r="G5" s="20"/>
      <c r="H5" s="20"/>
      <c r="I5" s="20"/>
      <c r="J5" s="20"/>
      <c r="K5" s="20"/>
      <c r="L5" s="20"/>
      <c r="M5" s="20"/>
      <c r="N5" s="8"/>
    </row>
    <row r="6" spans="1:14" ht="38.25">
      <c r="A6" s="47" t="s">
        <v>2</v>
      </c>
      <c r="B6" s="48" t="s">
        <v>13</v>
      </c>
      <c r="C6" s="48" t="s">
        <v>14</v>
      </c>
      <c r="D6" s="47" t="s">
        <v>3</v>
      </c>
      <c r="E6" s="48" t="s">
        <v>15</v>
      </c>
      <c r="F6" s="48" t="s">
        <v>17</v>
      </c>
      <c r="G6" s="48" t="s">
        <v>18</v>
      </c>
      <c r="H6" s="47" t="s">
        <v>4</v>
      </c>
      <c r="I6" s="47" t="s">
        <v>5</v>
      </c>
      <c r="J6" s="48" t="s">
        <v>6</v>
      </c>
      <c r="K6" s="162" t="s">
        <v>328</v>
      </c>
      <c r="L6" s="47" t="s">
        <v>7</v>
      </c>
      <c r="M6" s="49" t="s">
        <v>8</v>
      </c>
      <c r="N6" s="50" t="s">
        <v>9</v>
      </c>
    </row>
    <row r="7" spans="1:14" ht="37.5" customHeight="1">
      <c r="A7" s="226" t="s">
        <v>238</v>
      </c>
      <c r="B7" s="227"/>
      <c r="C7" s="227"/>
      <c r="D7" s="227"/>
      <c r="E7" s="227"/>
      <c r="F7" s="227"/>
      <c r="G7" s="227"/>
      <c r="H7" s="227"/>
      <c r="I7" s="227"/>
      <c r="J7" s="227"/>
      <c r="K7" s="227"/>
      <c r="L7" s="227"/>
      <c r="M7" s="227"/>
      <c r="N7" s="228"/>
    </row>
    <row r="8" spans="1:14" ht="27" customHeight="1">
      <c r="A8" s="44">
        <v>1</v>
      </c>
      <c r="B8" s="32" t="s">
        <v>170</v>
      </c>
      <c r="C8" s="45">
        <v>2000</v>
      </c>
      <c r="D8" s="11" t="s">
        <v>16</v>
      </c>
      <c r="E8" s="42"/>
      <c r="F8" s="55"/>
      <c r="G8" s="55"/>
      <c r="H8" s="56"/>
      <c r="I8" s="56"/>
      <c r="J8" s="14">
        <f t="shared" ref="J8" si="0">C8*F8</f>
        <v>0</v>
      </c>
      <c r="K8" s="198"/>
      <c r="L8" s="13">
        <f t="shared" ref="L8" si="1">G8-F8</f>
        <v>0</v>
      </c>
      <c r="M8" s="14">
        <f t="shared" ref="M8" si="2">G8*C8</f>
        <v>0</v>
      </c>
      <c r="N8" s="43"/>
    </row>
    <row r="9" spans="1:14" ht="12.75">
      <c r="A9" s="22"/>
      <c r="B9" s="46" t="s">
        <v>10</v>
      </c>
      <c r="C9" s="29" t="s">
        <v>11</v>
      </c>
      <c r="D9" s="30" t="s">
        <v>11</v>
      </c>
      <c r="E9" s="24"/>
      <c r="F9" s="24"/>
      <c r="G9" s="24"/>
      <c r="H9" s="25"/>
      <c r="I9" s="25"/>
      <c r="J9" s="26">
        <f>SUM(J8:J8)</f>
        <v>0</v>
      </c>
      <c r="K9" s="199"/>
      <c r="L9" s="27">
        <f>SUM(L8:L8)</f>
        <v>0</v>
      </c>
      <c r="M9" s="26">
        <f>SUM(M8:M8)</f>
        <v>0</v>
      </c>
      <c r="N9" s="28"/>
    </row>
    <row r="11" spans="1:14" ht="31.5" customHeight="1">
      <c r="A11" s="226" t="s">
        <v>239</v>
      </c>
      <c r="B11" s="227"/>
      <c r="C11" s="227"/>
      <c r="D11" s="227"/>
      <c r="E11" s="227"/>
      <c r="F11" s="227"/>
      <c r="G11" s="227"/>
      <c r="H11" s="227"/>
      <c r="I11" s="227"/>
      <c r="J11" s="227"/>
      <c r="K11" s="227"/>
      <c r="L11" s="227"/>
      <c r="M11" s="227"/>
      <c r="N11" s="228"/>
    </row>
    <row r="12" spans="1:14" ht="19.5" customHeight="1">
      <c r="A12" s="44">
        <v>2</v>
      </c>
      <c r="B12" s="32" t="s">
        <v>171</v>
      </c>
      <c r="C12" s="45">
        <v>50</v>
      </c>
      <c r="D12" s="11" t="s">
        <v>16</v>
      </c>
      <c r="E12" s="42"/>
      <c r="F12" s="55"/>
      <c r="G12" s="55"/>
      <c r="H12" s="56"/>
      <c r="I12" s="56"/>
      <c r="J12" s="14">
        <f t="shared" ref="J12" si="3">C12*F12</f>
        <v>0</v>
      </c>
      <c r="K12" s="198"/>
      <c r="L12" s="13">
        <f t="shared" ref="L12" si="4">G12-F12</f>
        <v>0</v>
      </c>
      <c r="M12" s="14">
        <f t="shared" ref="M12" si="5">G12*C12</f>
        <v>0</v>
      </c>
      <c r="N12" s="43"/>
    </row>
    <row r="13" spans="1:14" ht="14.25" customHeight="1">
      <c r="A13" s="22"/>
      <c r="B13" s="46" t="s">
        <v>10</v>
      </c>
      <c r="C13" s="29" t="s">
        <v>11</v>
      </c>
      <c r="D13" s="30" t="s">
        <v>11</v>
      </c>
      <c r="E13" s="24"/>
      <c r="F13" s="24"/>
      <c r="G13" s="24"/>
      <c r="H13" s="25"/>
      <c r="I13" s="25"/>
      <c r="J13" s="26">
        <f>SUM(J12:J12)</f>
        <v>0</v>
      </c>
      <c r="K13" s="199"/>
      <c r="L13" s="27">
        <f>SUM(L12:L12)</f>
        <v>0</v>
      </c>
      <c r="M13" s="26">
        <f>SUM(M12:M12)</f>
        <v>0</v>
      </c>
      <c r="N13" s="28"/>
    </row>
    <row r="14" spans="1:14" ht="14.25" customHeight="1">
      <c r="A14" s="121"/>
      <c r="B14" s="121"/>
      <c r="C14" s="121"/>
      <c r="D14" s="121"/>
      <c r="E14" s="121"/>
      <c r="F14" s="121"/>
      <c r="G14" s="121"/>
      <c r="H14" s="121"/>
      <c r="I14" s="121"/>
      <c r="J14" s="121"/>
      <c r="L14" s="121"/>
      <c r="M14" s="121"/>
      <c r="N14" s="121"/>
    </row>
    <row r="15" spans="1:14" ht="14.25" customHeight="1">
      <c r="A15" s="121"/>
      <c r="B15" s="121"/>
      <c r="C15" s="121"/>
      <c r="D15" s="121"/>
      <c r="E15" s="121"/>
      <c r="F15" s="121"/>
      <c r="G15" s="121"/>
      <c r="H15" s="121"/>
      <c r="I15" s="121"/>
      <c r="J15" s="121"/>
      <c r="L15" s="121"/>
      <c r="M15" s="121"/>
      <c r="N15" s="121"/>
    </row>
    <row r="16" spans="1:14" ht="30" customHeight="1">
      <c r="A16" s="226" t="s">
        <v>240</v>
      </c>
      <c r="B16" s="227"/>
      <c r="C16" s="227"/>
      <c r="D16" s="227"/>
      <c r="E16" s="227"/>
      <c r="F16" s="227"/>
      <c r="G16" s="227"/>
      <c r="H16" s="227"/>
      <c r="I16" s="227"/>
      <c r="J16" s="227"/>
      <c r="K16" s="227"/>
      <c r="L16" s="227"/>
      <c r="M16" s="227"/>
      <c r="N16" s="228"/>
    </row>
    <row r="17" spans="1:14" ht="27.75" customHeight="1">
      <c r="A17" s="44">
        <v>3</v>
      </c>
      <c r="B17" s="32" t="s">
        <v>173</v>
      </c>
      <c r="C17" s="45">
        <v>30</v>
      </c>
      <c r="D17" s="11" t="s">
        <v>16</v>
      </c>
      <c r="E17" s="42"/>
      <c r="F17" s="55"/>
      <c r="G17" s="55"/>
      <c r="H17" s="56"/>
      <c r="I17" s="56"/>
      <c r="J17" s="14">
        <f t="shared" ref="J17" si="6">C17*F17</f>
        <v>0</v>
      </c>
      <c r="K17" s="198"/>
      <c r="L17" s="13">
        <f t="shared" ref="L17" si="7">G17-F17</f>
        <v>0</v>
      </c>
      <c r="M17" s="14">
        <f t="shared" ref="M17" si="8">G17*C17</f>
        <v>0</v>
      </c>
      <c r="N17" s="43"/>
    </row>
    <row r="18" spans="1:14" ht="27" customHeight="1">
      <c r="A18" s="22"/>
      <c r="B18" s="46" t="s">
        <v>10</v>
      </c>
      <c r="C18" s="29" t="s">
        <v>11</v>
      </c>
      <c r="D18" s="30" t="s">
        <v>11</v>
      </c>
      <c r="E18" s="24"/>
      <c r="F18" s="24"/>
      <c r="G18" s="24"/>
      <c r="H18" s="25"/>
      <c r="I18" s="25"/>
      <c r="J18" s="26">
        <f>SUM(J17:J17)</f>
        <v>0</v>
      </c>
      <c r="K18" s="199"/>
      <c r="L18" s="27">
        <f>SUM(L17:L17)</f>
        <v>0</v>
      </c>
      <c r="M18" s="26">
        <f>SUM(M17:M17)</f>
        <v>0</v>
      </c>
      <c r="N18" s="28"/>
    </row>
    <row r="19" spans="1:14" ht="14.25" customHeight="1">
      <c r="A19" s="121"/>
      <c r="B19" s="121"/>
      <c r="C19" s="121"/>
      <c r="D19" s="121"/>
      <c r="E19" s="121"/>
      <c r="F19" s="121"/>
      <c r="G19" s="121"/>
      <c r="H19" s="121"/>
      <c r="I19" s="121"/>
      <c r="J19" s="121"/>
      <c r="L19" s="121"/>
      <c r="M19" s="121"/>
      <c r="N19" s="121"/>
    </row>
    <row r="20" spans="1:14" ht="33" customHeight="1">
      <c r="A20" s="229" t="s">
        <v>241</v>
      </c>
      <c r="B20" s="230"/>
      <c r="C20" s="230"/>
      <c r="D20" s="230"/>
      <c r="E20" s="230"/>
      <c r="F20" s="230"/>
      <c r="G20" s="230"/>
      <c r="H20" s="230"/>
      <c r="I20" s="230"/>
      <c r="J20" s="230"/>
      <c r="K20" s="230"/>
      <c r="L20" s="230"/>
      <c r="M20" s="230"/>
      <c r="N20" s="231"/>
    </row>
    <row r="21" spans="1:14" ht="27" customHeight="1">
      <c r="A21" s="9">
        <v>4</v>
      </c>
      <c r="B21" s="58" t="s">
        <v>172</v>
      </c>
      <c r="C21" s="10">
        <v>2000</v>
      </c>
      <c r="D21" s="11" t="s">
        <v>16</v>
      </c>
      <c r="E21" s="12"/>
      <c r="F21" s="33"/>
      <c r="G21" s="33"/>
      <c r="H21" s="13"/>
      <c r="I21" s="13"/>
      <c r="J21" s="14">
        <f t="shared" ref="J21" si="9">C21*F21</f>
        <v>0</v>
      </c>
      <c r="K21" s="198"/>
      <c r="L21" s="13">
        <f t="shared" ref="L21" si="10">G21-F21</f>
        <v>0</v>
      </c>
      <c r="M21" s="14">
        <f t="shared" ref="M21" si="11">G21*C21</f>
        <v>0</v>
      </c>
      <c r="N21" s="16"/>
    </row>
    <row r="22" spans="1:14" ht="21" customHeight="1">
      <c r="A22" s="22"/>
      <c r="B22" s="46" t="s">
        <v>10</v>
      </c>
      <c r="C22" s="29" t="s">
        <v>11</v>
      </c>
      <c r="D22" s="30" t="s">
        <v>11</v>
      </c>
      <c r="E22" s="24"/>
      <c r="F22" s="24"/>
      <c r="G22" s="24"/>
      <c r="H22" s="25"/>
      <c r="I22" s="25"/>
      <c r="J22" s="26">
        <f>SUM(J21:J21)</f>
        <v>0</v>
      </c>
      <c r="K22" s="199"/>
      <c r="L22" s="27">
        <f>SUM(L21:L21)</f>
        <v>0</v>
      </c>
      <c r="M22" s="26">
        <f>SUM(M21:M21)</f>
        <v>0</v>
      </c>
      <c r="N22" s="28"/>
    </row>
    <row r="23" spans="1:14" ht="25.5" customHeight="1">
      <c r="A23" s="121"/>
      <c r="B23" s="121"/>
      <c r="C23" s="121"/>
      <c r="D23" s="121"/>
      <c r="E23" s="121"/>
      <c r="F23" s="121"/>
      <c r="G23" s="121"/>
      <c r="H23" s="121"/>
      <c r="I23" s="121"/>
      <c r="J23" s="121"/>
      <c r="L23" s="121"/>
      <c r="M23" s="121"/>
      <c r="N23" s="121"/>
    </row>
    <row r="24" spans="1:14" ht="30.75" customHeight="1">
      <c r="A24" s="220" t="s">
        <v>175</v>
      </c>
      <c r="B24" s="221"/>
      <c r="C24" s="221"/>
      <c r="D24" s="221"/>
      <c r="E24" s="221"/>
      <c r="F24" s="221"/>
      <c r="G24" s="221"/>
      <c r="H24" s="221"/>
      <c r="I24" s="221"/>
      <c r="J24" s="221"/>
      <c r="K24" s="221"/>
      <c r="L24" s="221"/>
      <c r="M24" s="221"/>
      <c r="N24" s="222"/>
    </row>
    <row r="25" spans="1:14" ht="27" customHeight="1">
      <c r="A25" s="51">
        <v>5</v>
      </c>
      <c r="B25" s="58" t="s">
        <v>174</v>
      </c>
      <c r="C25" s="52">
        <v>15000</v>
      </c>
      <c r="D25" s="53" t="s">
        <v>16</v>
      </c>
      <c r="E25" s="54"/>
      <c r="F25" s="55"/>
      <c r="G25" s="55"/>
      <c r="H25" s="56"/>
      <c r="I25" s="56"/>
      <c r="J25" s="57">
        <f>C25*F25</f>
        <v>0</v>
      </c>
      <c r="K25" s="197"/>
      <c r="L25" s="56">
        <f>G25-F25</f>
        <v>0</v>
      </c>
      <c r="M25" s="57">
        <f>G25*C25</f>
        <v>0</v>
      </c>
      <c r="N25" s="15"/>
    </row>
    <row r="26" spans="1:14" ht="27" customHeight="1">
      <c r="A26" s="22"/>
      <c r="B26" s="46" t="s">
        <v>10</v>
      </c>
      <c r="C26" s="29" t="s">
        <v>11</v>
      </c>
      <c r="D26" s="30" t="s">
        <v>11</v>
      </c>
      <c r="E26" s="24"/>
      <c r="F26" s="24"/>
      <c r="G26" s="24"/>
      <c r="H26" s="25"/>
      <c r="I26" s="25"/>
      <c r="J26" s="26">
        <f>SUM(J25:J25)</f>
        <v>0</v>
      </c>
      <c r="K26" s="199"/>
      <c r="L26" s="27">
        <f>SUM(L25:L25)</f>
        <v>0</v>
      </c>
      <c r="M26" s="26">
        <f>SUM(M25:M25)</f>
        <v>0</v>
      </c>
      <c r="N26" s="28"/>
    </row>
    <row r="27" spans="1:14" ht="14.25" customHeight="1">
      <c r="K27" s="202"/>
    </row>
    <row r="28" spans="1:14" ht="14.25" customHeight="1">
      <c r="A28" s="223" t="s">
        <v>22</v>
      </c>
      <c r="B28" s="224"/>
      <c r="C28" s="224"/>
      <c r="D28" s="224"/>
      <c r="E28" s="224"/>
      <c r="F28" s="224"/>
      <c r="G28" s="224"/>
      <c r="H28" s="224"/>
      <c r="I28" s="224"/>
      <c r="J28" s="224"/>
      <c r="K28" s="224"/>
      <c r="L28" s="224"/>
      <c r="M28" s="224"/>
      <c r="N28" s="225"/>
    </row>
    <row r="29" spans="1:14" ht="14.25" customHeight="1">
      <c r="A29" s="51">
        <v>6</v>
      </c>
      <c r="B29" s="58" t="s">
        <v>20</v>
      </c>
      <c r="C29" s="52">
        <v>500</v>
      </c>
      <c r="D29" s="53" t="s">
        <v>16</v>
      </c>
      <c r="E29" s="54"/>
      <c r="F29" s="55"/>
      <c r="G29" s="55"/>
      <c r="H29" s="56"/>
      <c r="I29" s="56"/>
      <c r="J29" s="57">
        <f>C29*F29</f>
        <v>0</v>
      </c>
      <c r="K29" s="197"/>
      <c r="L29" s="56">
        <f>G29-F29</f>
        <v>0</v>
      </c>
      <c r="M29" s="57">
        <f>G29*C29</f>
        <v>0</v>
      </c>
      <c r="N29" s="15"/>
    </row>
    <row r="30" spans="1:14" ht="14.25" customHeight="1">
      <c r="A30" s="22"/>
      <c r="B30" s="46" t="s">
        <v>10</v>
      </c>
      <c r="C30" s="29" t="s">
        <v>11</v>
      </c>
      <c r="D30" s="30" t="s">
        <v>11</v>
      </c>
      <c r="E30" s="24"/>
      <c r="F30" s="24"/>
      <c r="G30" s="24"/>
      <c r="H30" s="25"/>
      <c r="I30" s="25"/>
      <c r="J30" s="26">
        <f>SUM(J29:J29)</f>
        <v>0</v>
      </c>
      <c r="K30" s="199"/>
      <c r="L30" s="27">
        <f>SUM(L29:L29)</f>
        <v>0</v>
      </c>
      <c r="M30" s="26">
        <f>SUM(M29:M29)</f>
        <v>0</v>
      </c>
      <c r="N30" s="28"/>
    </row>
  </sheetData>
  <mergeCells count="7">
    <mergeCell ref="A24:N24"/>
    <mergeCell ref="A28:N28"/>
    <mergeCell ref="C4:L4"/>
    <mergeCell ref="A7:N7"/>
    <mergeCell ref="A11:N11"/>
    <mergeCell ref="A20:N20"/>
    <mergeCell ref="A16:N16"/>
  </mergeCells>
  <pageMargins left="0.11811023622047245" right="0.19685039370078741" top="0.6692913385826772" bottom="0.62992125984251968" header="0.31496062992125984" footer="0.31496062992125984"/>
  <pageSetup scale="65" fitToHeight="0" orientation="landscape" r:id="rId1"/>
  <headerFooter>
    <oddFooter>&amp;C&amp;"Helvetica,Regular"&amp;12&amp;K000000&amp;P</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2:N34"/>
  <sheetViews>
    <sheetView topLeftCell="A16" zoomScale="120" zoomScaleNormal="120" zoomScalePageLayoutView="130" workbookViewId="0">
      <selection activeCell="A27" sqref="A27:N27"/>
    </sheetView>
  </sheetViews>
  <sheetFormatPr defaultColWidth="8.85546875" defaultRowHeight="14.25" customHeight="1"/>
  <cols>
    <col min="1" max="1" width="4.7109375" style="74" customWidth="1"/>
    <col min="2" max="2" width="32.42578125" style="74" customWidth="1"/>
    <col min="3" max="3" width="14.42578125" style="74" customWidth="1"/>
    <col min="4" max="4" width="11.42578125" style="74" customWidth="1"/>
    <col min="5" max="7" width="15.140625" style="74" customWidth="1"/>
    <col min="8" max="8" width="13" style="74" customWidth="1"/>
    <col min="9" max="9" width="14.7109375" style="74" customWidth="1"/>
    <col min="10" max="10" width="14.42578125" style="74" customWidth="1"/>
    <col min="11" max="11" width="11.7109375" style="121" customWidth="1"/>
    <col min="12" max="12" width="12.28515625" style="74" customWidth="1"/>
    <col min="13" max="13" width="14.42578125" style="74" customWidth="1"/>
    <col min="14" max="14" width="13.28515625" style="74" customWidth="1"/>
    <col min="15" max="247" width="8.85546875" style="2" customWidth="1"/>
    <col min="248" max="16384" width="8.85546875" style="2"/>
  </cols>
  <sheetData>
    <row r="2" spans="1:14" ht="15" customHeight="1">
      <c r="A2" s="18"/>
      <c r="B2" s="3" t="s">
        <v>0</v>
      </c>
      <c r="C2" s="34">
        <v>20</v>
      </c>
      <c r="E2" s="4"/>
      <c r="F2" s="4"/>
      <c r="G2" s="4"/>
      <c r="H2" s="4"/>
      <c r="I2" s="4"/>
      <c r="J2" s="4"/>
      <c r="K2" s="4"/>
      <c r="L2" s="4"/>
      <c r="M2" s="4"/>
      <c r="N2" s="5"/>
    </row>
    <row r="3" spans="1:14" ht="13.7" customHeight="1">
      <c r="A3" s="18"/>
      <c r="B3" s="6"/>
      <c r="D3" s="4"/>
      <c r="E3" s="4"/>
      <c r="F3" s="4"/>
      <c r="G3" s="4"/>
      <c r="H3" s="4"/>
      <c r="I3" s="4"/>
      <c r="J3" s="4"/>
      <c r="K3" s="4"/>
      <c r="L3" s="4"/>
      <c r="M3" s="4"/>
      <c r="N3" s="4"/>
    </row>
    <row r="4" spans="1:14" ht="20.25" customHeight="1">
      <c r="A4" s="18"/>
      <c r="B4" s="3" t="s">
        <v>1</v>
      </c>
      <c r="C4" s="213" t="s">
        <v>193</v>
      </c>
      <c r="D4" s="214"/>
      <c r="E4" s="214"/>
      <c r="F4" s="214"/>
      <c r="G4" s="214"/>
      <c r="H4" s="214"/>
      <c r="I4" s="214"/>
      <c r="J4" s="214"/>
      <c r="K4" s="214"/>
      <c r="L4" s="215"/>
      <c r="M4" s="7"/>
      <c r="N4" s="5"/>
    </row>
    <row r="5" spans="1:14" ht="10.5" customHeight="1">
      <c r="A5" s="19"/>
      <c r="B5" s="21"/>
      <c r="C5" s="20"/>
      <c r="D5" s="20"/>
      <c r="E5" s="20"/>
      <c r="F5" s="20"/>
      <c r="G5" s="20"/>
      <c r="H5" s="20"/>
      <c r="I5" s="20"/>
      <c r="J5" s="20"/>
      <c r="K5" s="20"/>
      <c r="L5" s="20"/>
      <c r="M5" s="20"/>
      <c r="N5" s="8"/>
    </row>
    <row r="6" spans="1:14" ht="38.25">
      <c r="A6" s="47" t="s">
        <v>2</v>
      </c>
      <c r="B6" s="48" t="s">
        <v>13</v>
      </c>
      <c r="C6" s="48" t="s">
        <v>14</v>
      </c>
      <c r="D6" s="47" t="s">
        <v>3</v>
      </c>
      <c r="E6" s="48" t="s">
        <v>15</v>
      </c>
      <c r="F6" s="48" t="s">
        <v>17</v>
      </c>
      <c r="G6" s="48" t="s">
        <v>18</v>
      </c>
      <c r="H6" s="47" t="s">
        <v>4</v>
      </c>
      <c r="I6" s="47" t="s">
        <v>5</v>
      </c>
      <c r="J6" s="48" t="s">
        <v>6</v>
      </c>
      <c r="K6" s="162" t="s">
        <v>328</v>
      </c>
      <c r="L6" s="47" t="s">
        <v>7</v>
      </c>
      <c r="M6" s="49" t="s">
        <v>8</v>
      </c>
      <c r="N6" s="50" t="s">
        <v>9</v>
      </c>
    </row>
    <row r="7" spans="1:14" ht="42.75" customHeight="1">
      <c r="A7" s="226" t="s">
        <v>287</v>
      </c>
      <c r="B7" s="227"/>
      <c r="C7" s="227"/>
      <c r="D7" s="227"/>
      <c r="E7" s="227"/>
      <c r="F7" s="227"/>
      <c r="G7" s="227"/>
      <c r="H7" s="227"/>
      <c r="I7" s="227"/>
      <c r="J7" s="227"/>
      <c r="K7" s="227"/>
      <c r="L7" s="227"/>
      <c r="M7" s="227"/>
      <c r="N7" s="228"/>
    </row>
    <row r="8" spans="1:14" ht="27.75" customHeight="1">
      <c r="A8" s="51">
        <v>1</v>
      </c>
      <c r="B8" s="86" t="s">
        <v>69</v>
      </c>
      <c r="C8" s="52">
        <v>3000</v>
      </c>
      <c r="D8" s="53" t="s">
        <v>50</v>
      </c>
      <c r="E8" s="54"/>
      <c r="F8" s="55"/>
      <c r="G8" s="55"/>
      <c r="H8" s="56"/>
      <c r="I8" s="56"/>
      <c r="J8" s="57">
        <f>C8*F8</f>
        <v>0</v>
      </c>
      <c r="K8" s="197"/>
      <c r="L8" s="56">
        <f>G8-F8</f>
        <v>0</v>
      </c>
      <c r="M8" s="57">
        <f>G8*C8</f>
        <v>0</v>
      </c>
      <c r="N8" s="15"/>
    </row>
    <row r="9" spans="1:14" ht="12.75">
      <c r="A9" s="76"/>
      <c r="B9" s="46" t="s">
        <v>10</v>
      </c>
      <c r="C9" s="29" t="s">
        <v>11</v>
      </c>
      <c r="D9" s="30" t="s">
        <v>11</v>
      </c>
      <c r="E9" s="24"/>
      <c r="F9" s="24"/>
      <c r="G9" s="24"/>
      <c r="H9" s="25"/>
      <c r="I9" s="25"/>
      <c r="J9" s="26">
        <f>SUM(J8:J8)</f>
        <v>0</v>
      </c>
      <c r="K9" s="199"/>
      <c r="L9" s="27">
        <f>SUM(L8:L8)</f>
        <v>0</v>
      </c>
      <c r="M9" s="26">
        <f>SUM(M8:M8)</f>
        <v>0</v>
      </c>
      <c r="N9" s="28"/>
    </row>
    <row r="11" spans="1:14" ht="157.5" customHeight="1">
      <c r="A11" s="226" t="s">
        <v>286</v>
      </c>
      <c r="B11" s="227"/>
      <c r="C11" s="227"/>
      <c r="D11" s="227"/>
      <c r="E11" s="227"/>
      <c r="F11" s="227"/>
      <c r="G11" s="227"/>
      <c r="H11" s="227"/>
      <c r="I11" s="227"/>
      <c r="J11" s="227"/>
      <c r="K11" s="227"/>
      <c r="L11" s="227"/>
      <c r="M11" s="227"/>
      <c r="N11" s="228"/>
    </row>
    <row r="12" spans="1:14" ht="29.25" customHeight="1">
      <c r="A12" s="51">
        <v>2</v>
      </c>
      <c r="B12" s="86" t="s">
        <v>75</v>
      </c>
      <c r="C12" s="52">
        <v>100</v>
      </c>
      <c r="D12" s="53" t="s">
        <v>50</v>
      </c>
      <c r="E12" s="54"/>
      <c r="F12" s="55"/>
      <c r="G12" s="55"/>
      <c r="H12" s="56"/>
      <c r="I12" s="56"/>
      <c r="J12" s="57">
        <f>C12*F12</f>
        <v>0</v>
      </c>
      <c r="K12" s="197"/>
      <c r="L12" s="56">
        <f>G12-F12</f>
        <v>0</v>
      </c>
      <c r="M12" s="57">
        <f>G12*C12</f>
        <v>0</v>
      </c>
      <c r="N12" s="15"/>
    </row>
    <row r="13" spans="1:14" ht="14.25" customHeight="1">
      <c r="A13" s="76"/>
      <c r="B13" s="46" t="s">
        <v>10</v>
      </c>
      <c r="C13" s="29" t="s">
        <v>11</v>
      </c>
      <c r="D13" s="30" t="s">
        <v>11</v>
      </c>
      <c r="E13" s="24"/>
      <c r="F13" s="24"/>
      <c r="G13" s="24"/>
      <c r="H13" s="25"/>
      <c r="I13" s="25"/>
      <c r="J13" s="26">
        <f>SUM(J12:J12)</f>
        <v>0</v>
      </c>
      <c r="K13" s="199"/>
      <c r="L13" s="27">
        <f>SUM(L12:L12)</f>
        <v>0</v>
      </c>
      <c r="M13" s="26">
        <f>SUM(M12:M12)</f>
        <v>0</v>
      </c>
      <c r="N13" s="28"/>
    </row>
    <row r="15" spans="1:14" ht="21.95" customHeight="1">
      <c r="A15" s="226" t="s">
        <v>248</v>
      </c>
      <c r="B15" s="227"/>
      <c r="C15" s="227"/>
      <c r="D15" s="227"/>
      <c r="E15" s="227"/>
      <c r="F15" s="227"/>
      <c r="G15" s="227"/>
      <c r="H15" s="227"/>
      <c r="I15" s="227"/>
      <c r="J15" s="227"/>
      <c r="K15" s="227"/>
      <c r="L15" s="227"/>
      <c r="M15" s="227"/>
      <c r="N15" s="228"/>
    </row>
    <row r="16" spans="1:14" ht="17.100000000000001" customHeight="1">
      <c r="A16" s="51">
        <v>3</v>
      </c>
      <c r="B16" s="86" t="s">
        <v>76</v>
      </c>
      <c r="C16" s="52">
        <v>2000</v>
      </c>
      <c r="D16" s="53" t="s">
        <v>50</v>
      </c>
      <c r="E16" s="54"/>
      <c r="F16" s="55"/>
      <c r="G16" s="55"/>
      <c r="H16" s="56"/>
      <c r="I16" s="56"/>
      <c r="J16" s="57">
        <f>C16*F16</f>
        <v>0</v>
      </c>
      <c r="K16" s="197"/>
      <c r="L16" s="56">
        <f>G16-F16</f>
        <v>0</v>
      </c>
      <c r="M16" s="57">
        <f>G16*C16</f>
        <v>0</v>
      </c>
      <c r="N16" s="15"/>
    </row>
    <row r="17" spans="1:14" ht="14.25" customHeight="1">
      <c r="A17" s="76"/>
      <c r="B17" s="46" t="s">
        <v>10</v>
      </c>
      <c r="C17" s="29" t="s">
        <v>11</v>
      </c>
      <c r="D17" s="30" t="s">
        <v>11</v>
      </c>
      <c r="E17" s="24"/>
      <c r="F17" s="24"/>
      <c r="G17" s="24"/>
      <c r="H17" s="25"/>
      <c r="I17" s="25"/>
      <c r="J17" s="26">
        <f>SUM(J16:J16)</f>
        <v>0</v>
      </c>
      <c r="K17" s="199"/>
      <c r="L17" s="27">
        <f>SUM(L16:L16)</f>
        <v>0</v>
      </c>
      <c r="M17" s="26">
        <f>SUM(M16:M16)</f>
        <v>0</v>
      </c>
      <c r="N17" s="28"/>
    </row>
    <row r="19" spans="1:14" ht="19.5" customHeight="1">
      <c r="A19" s="226" t="s">
        <v>249</v>
      </c>
      <c r="B19" s="227"/>
      <c r="C19" s="227"/>
      <c r="D19" s="227"/>
      <c r="E19" s="227"/>
      <c r="F19" s="227"/>
      <c r="G19" s="227"/>
      <c r="H19" s="227"/>
      <c r="I19" s="227"/>
      <c r="J19" s="227"/>
      <c r="K19" s="227"/>
      <c r="L19" s="227"/>
      <c r="M19" s="227"/>
      <c r="N19" s="228"/>
    </row>
    <row r="20" spans="1:14" ht="14.25" customHeight="1">
      <c r="A20" s="51">
        <v>4</v>
      </c>
      <c r="B20" s="86" t="s">
        <v>83</v>
      </c>
      <c r="C20" s="52">
        <v>200</v>
      </c>
      <c r="D20" s="53" t="s">
        <v>194</v>
      </c>
      <c r="E20" s="54"/>
      <c r="F20" s="55"/>
      <c r="G20" s="55"/>
      <c r="H20" s="56"/>
      <c r="I20" s="56"/>
      <c r="J20" s="57">
        <f>C20*F20</f>
        <v>0</v>
      </c>
      <c r="K20" s="197"/>
      <c r="L20" s="56">
        <f>G20-F20</f>
        <v>0</v>
      </c>
      <c r="M20" s="57">
        <f>G20*C20</f>
        <v>0</v>
      </c>
      <c r="N20" s="15"/>
    </row>
    <row r="21" spans="1:14" ht="14.25" customHeight="1">
      <c r="A21" s="76"/>
      <c r="B21" s="46" t="s">
        <v>10</v>
      </c>
      <c r="C21" s="29" t="s">
        <v>11</v>
      </c>
      <c r="D21" s="30" t="s">
        <v>11</v>
      </c>
      <c r="E21" s="24"/>
      <c r="F21" s="24"/>
      <c r="G21" s="24"/>
      <c r="H21" s="25"/>
      <c r="I21" s="25"/>
      <c r="J21" s="26">
        <f>SUM(J20:J20)</f>
        <v>0</v>
      </c>
      <c r="K21" s="199"/>
      <c r="L21" s="27">
        <f>SUM(L20:L20)</f>
        <v>0</v>
      </c>
      <c r="M21" s="26">
        <f>SUM(M20:M20)</f>
        <v>0</v>
      </c>
      <c r="N21" s="28"/>
    </row>
    <row r="23" spans="1:14" ht="14.25" customHeight="1">
      <c r="A23" s="226" t="s">
        <v>250</v>
      </c>
      <c r="B23" s="227"/>
      <c r="C23" s="227"/>
      <c r="D23" s="227"/>
      <c r="E23" s="227"/>
      <c r="F23" s="227"/>
      <c r="G23" s="227"/>
      <c r="H23" s="227"/>
      <c r="I23" s="227"/>
      <c r="J23" s="227"/>
      <c r="K23" s="227"/>
      <c r="L23" s="227"/>
      <c r="M23" s="227"/>
      <c r="N23" s="228"/>
    </row>
    <row r="24" spans="1:14" ht="14.25" customHeight="1">
      <c r="A24" s="51">
        <v>5</v>
      </c>
      <c r="B24" s="86" t="s">
        <v>87</v>
      </c>
      <c r="C24" s="52">
        <v>20000</v>
      </c>
      <c r="D24" s="53" t="s">
        <v>194</v>
      </c>
      <c r="E24" s="54"/>
      <c r="F24" s="55"/>
      <c r="G24" s="55"/>
      <c r="H24" s="56"/>
      <c r="I24" s="56"/>
      <c r="J24" s="57">
        <f>C24*F24</f>
        <v>0</v>
      </c>
      <c r="K24" s="197"/>
      <c r="L24" s="56">
        <f>G24-F24</f>
        <v>0</v>
      </c>
      <c r="M24" s="57">
        <f>G24*C24</f>
        <v>0</v>
      </c>
      <c r="N24" s="15"/>
    </row>
    <row r="25" spans="1:14" ht="18.75" customHeight="1">
      <c r="A25" s="76"/>
      <c r="B25" s="46" t="s">
        <v>10</v>
      </c>
      <c r="C25" s="29" t="s">
        <v>11</v>
      </c>
      <c r="D25" s="30" t="s">
        <v>11</v>
      </c>
      <c r="E25" s="24"/>
      <c r="F25" s="24"/>
      <c r="G25" s="24"/>
      <c r="H25" s="25"/>
      <c r="I25" s="25"/>
      <c r="J25" s="26">
        <f>SUM(J24:J24)</f>
        <v>0</v>
      </c>
      <c r="K25" s="199"/>
      <c r="L25" s="27">
        <f>SUM(L24:L24)</f>
        <v>0</v>
      </c>
      <c r="M25" s="26">
        <f>SUM(M24:M24)</f>
        <v>0</v>
      </c>
      <c r="N25" s="28"/>
    </row>
    <row r="26" spans="1:14" ht="22.5" customHeight="1"/>
    <row r="27" spans="1:14" ht="14.25" customHeight="1">
      <c r="A27" s="226" t="s">
        <v>251</v>
      </c>
      <c r="B27" s="227"/>
      <c r="C27" s="227"/>
      <c r="D27" s="227"/>
      <c r="E27" s="227"/>
      <c r="F27" s="227"/>
      <c r="G27" s="227"/>
      <c r="H27" s="227"/>
      <c r="I27" s="227"/>
      <c r="J27" s="227"/>
      <c r="K27" s="227"/>
      <c r="L27" s="227"/>
      <c r="M27" s="227"/>
      <c r="N27" s="228"/>
    </row>
    <row r="28" spans="1:14" ht="14.25" customHeight="1">
      <c r="A28" s="51">
        <v>6</v>
      </c>
      <c r="B28" s="86" t="s">
        <v>88</v>
      </c>
      <c r="C28" s="52">
        <v>100</v>
      </c>
      <c r="D28" s="53" t="s">
        <v>194</v>
      </c>
      <c r="E28" s="54"/>
      <c r="F28" s="55"/>
      <c r="G28" s="55"/>
      <c r="H28" s="56"/>
      <c r="I28" s="56"/>
      <c r="J28" s="57">
        <f>C28*F28</f>
        <v>0</v>
      </c>
      <c r="K28" s="197"/>
      <c r="L28" s="56">
        <f>G28-F28</f>
        <v>0</v>
      </c>
      <c r="M28" s="57">
        <f>G28*C28</f>
        <v>0</v>
      </c>
      <c r="N28" s="15"/>
    </row>
    <row r="29" spans="1:14" ht="19.5" customHeight="1">
      <c r="A29" s="76"/>
      <c r="B29" s="46" t="s">
        <v>10</v>
      </c>
      <c r="C29" s="29" t="s">
        <v>11</v>
      </c>
      <c r="D29" s="30" t="s">
        <v>11</v>
      </c>
      <c r="E29" s="24"/>
      <c r="F29" s="24"/>
      <c r="G29" s="24"/>
      <c r="H29" s="25"/>
      <c r="I29" s="25"/>
      <c r="J29" s="26">
        <f>SUM(J28:J28)</f>
        <v>0</v>
      </c>
      <c r="K29" s="199"/>
      <c r="L29" s="27">
        <f>SUM(L28:L28)</f>
        <v>0</v>
      </c>
      <c r="M29" s="26">
        <f>SUM(M28:M28)</f>
        <v>0</v>
      </c>
      <c r="N29" s="28"/>
    </row>
    <row r="31" spans="1:14" ht="14.25" customHeight="1">
      <c r="A31" s="2"/>
      <c r="B31" s="2"/>
      <c r="C31" s="2"/>
      <c r="D31" s="2"/>
      <c r="E31" s="2"/>
      <c r="F31" s="2"/>
      <c r="G31" s="2"/>
      <c r="H31" s="2"/>
      <c r="I31" s="2"/>
      <c r="J31" s="2"/>
      <c r="K31" s="2"/>
      <c r="L31" s="2"/>
      <c r="M31" s="2"/>
      <c r="N31" s="2"/>
    </row>
    <row r="32" spans="1:14" ht="14.25" customHeight="1">
      <c r="A32" s="2"/>
      <c r="B32" s="2"/>
      <c r="C32" s="2"/>
      <c r="D32" s="2"/>
      <c r="E32" s="2"/>
      <c r="F32" s="2"/>
      <c r="G32" s="2"/>
      <c r="H32" s="2"/>
      <c r="I32" s="2"/>
      <c r="J32" s="2"/>
      <c r="K32" s="2"/>
      <c r="L32" s="2"/>
      <c r="M32" s="2"/>
      <c r="N32" s="2"/>
    </row>
    <row r="33" spans="1:14" ht="14.25" customHeight="1">
      <c r="A33" s="2"/>
      <c r="B33" s="2"/>
      <c r="C33" s="2"/>
      <c r="D33" s="2"/>
      <c r="E33" s="2"/>
      <c r="F33" s="2"/>
      <c r="G33" s="2"/>
      <c r="H33" s="2"/>
      <c r="I33" s="2"/>
      <c r="J33" s="2"/>
      <c r="K33" s="2"/>
      <c r="L33" s="2"/>
      <c r="M33" s="2"/>
      <c r="N33" s="2"/>
    </row>
    <row r="34" spans="1:14" ht="14.25" customHeight="1">
      <c r="A34" s="88"/>
      <c r="B34" s="88"/>
      <c r="C34" s="88"/>
      <c r="D34" s="88"/>
      <c r="E34" s="88"/>
      <c r="F34" s="88"/>
      <c r="G34" s="88"/>
      <c r="H34" s="88"/>
      <c r="I34" s="88"/>
      <c r="J34" s="88"/>
      <c r="L34" s="88"/>
      <c r="M34" s="88"/>
      <c r="N34" s="88"/>
    </row>
  </sheetData>
  <mergeCells count="7">
    <mergeCell ref="A27:N27"/>
    <mergeCell ref="A23:N23"/>
    <mergeCell ref="C4:L4"/>
    <mergeCell ref="A7:N7"/>
    <mergeCell ref="A11:N11"/>
    <mergeCell ref="A15:N15"/>
    <mergeCell ref="A19:N19"/>
  </mergeCells>
  <pageMargins left="0.11811023622047245" right="0.19685039370078741" top="0.6692913385826772" bottom="0.62992125984251968" header="0.31496062992125984" footer="0.31496062992125984"/>
  <pageSetup scale="70" fitToHeight="0" orientation="landscape" r:id="rId1"/>
  <headerFooter>
    <oddFooter>&amp;C&amp;"Helvetica,Regular"&amp;12&amp;K000000&amp;P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A2:N29"/>
  <sheetViews>
    <sheetView topLeftCell="A13" zoomScale="120" zoomScaleNormal="120" zoomScalePageLayoutView="130" workbookViewId="0">
      <selection activeCell="A19" sqref="A19:N19"/>
    </sheetView>
  </sheetViews>
  <sheetFormatPr defaultColWidth="8.85546875" defaultRowHeight="14.25" customHeight="1"/>
  <cols>
    <col min="1" max="1" width="4.7109375" style="87" customWidth="1"/>
    <col min="2" max="2" width="32.42578125" style="87" customWidth="1"/>
    <col min="3" max="3" width="14.42578125" style="87" customWidth="1"/>
    <col min="4" max="4" width="11.42578125" style="87" customWidth="1"/>
    <col min="5" max="7" width="15.140625" style="87" customWidth="1"/>
    <col min="8" max="8" width="13" style="87" customWidth="1"/>
    <col min="9" max="9" width="14.7109375" style="87" customWidth="1"/>
    <col min="10" max="10" width="14.42578125" style="87" customWidth="1"/>
    <col min="11" max="11" width="11.42578125" style="121" customWidth="1"/>
    <col min="12" max="12" width="12.28515625" style="87" customWidth="1"/>
    <col min="13" max="13" width="14.42578125" style="87" customWidth="1"/>
    <col min="14" max="14" width="13.28515625" style="87" customWidth="1"/>
    <col min="15" max="247" width="8.85546875" style="2" customWidth="1"/>
    <col min="248" max="16384" width="8.85546875" style="2"/>
  </cols>
  <sheetData>
    <row r="2" spans="1:14" ht="15" customHeight="1">
      <c r="A2" s="18"/>
      <c r="B2" s="3" t="s">
        <v>0</v>
      </c>
      <c r="C2" s="34">
        <v>21</v>
      </c>
      <c r="E2" s="4"/>
      <c r="F2" s="4"/>
      <c r="G2" s="4"/>
      <c r="H2" s="4"/>
      <c r="I2" s="4"/>
      <c r="J2" s="4"/>
      <c r="K2" s="4"/>
      <c r="L2" s="4"/>
      <c r="M2" s="4"/>
      <c r="N2" s="5"/>
    </row>
    <row r="3" spans="1:14" ht="13.7" customHeight="1">
      <c r="A3" s="18"/>
      <c r="B3" s="6"/>
      <c r="D3" s="4"/>
      <c r="E3" s="4"/>
      <c r="F3" s="4"/>
      <c r="G3" s="4"/>
      <c r="H3" s="4"/>
      <c r="I3" s="4"/>
      <c r="J3" s="4"/>
      <c r="K3" s="4"/>
      <c r="L3" s="4"/>
      <c r="M3" s="4"/>
      <c r="N3" s="4"/>
    </row>
    <row r="4" spans="1:14" ht="20.25" customHeight="1">
      <c r="A4" s="18"/>
      <c r="B4" s="3" t="s">
        <v>1</v>
      </c>
      <c r="C4" s="213" t="s">
        <v>70</v>
      </c>
      <c r="D4" s="214"/>
      <c r="E4" s="214"/>
      <c r="F4" s="214"/>
      <c r="G4" s="214"/>
      <c r="H4" s="214"/>
      <c r="I4" s="214"/>
      <c r="J4" s="214"/>
      <c r="K4" s="214"/>
      <c r="L4" s="215"/>
      <c r="M4" s="7"/>
      <c r="N4" s="5"/>
    </row>
    <row r="5" spans="1:14" ht="10.5" customHeight="1">
      <c r="A5" s="19"/>
      <c r="B5" s="21"/>
      <c r="C5" s="20"/>
      <c r="D5" s="20"/>
      <c r="E5" s="20"/>
      <c r="F5" s="20"/>
      <c r="G5" s="20"/>
      <c r="H5" s="20"/>
      <c r="I5" s="20"/>
      <c r="J5" s="20"/>
      <c r="K5" s="20"/>
      <c r="L5" s="20"/>
      <c r="M5" s="20"/>
      <c r="N5" s="8"/>
    </row>
    <row r="6" spans="1:14" ht="38.25">
      <c r="A6" s="47" t="s">
        <v>2</v>
      </c>
      <c r="B6" s="48" t="s">
        <v>13</v>
      </c>
      <c r="C6" s="48" t="s">
        <v>14</v>
      </c>
      <c r="D6" s="47" t="s">
        <v>3</v>
      </c>
      <c r="E6" s="48" t="s">
        <v>15</v>
      </c>
      <c r="F6" s="48" t="s">
        <v>17</v>
      </c>
      <c r="G6" s="48" t="s">
        <v>18</v>
      </c>
      <c r="H6" s="47" t="s">
        <v>4</v>
      </c>
      <c r="I6" s="47" t="s">
        <v>5</v>
      </c>
      <c r="J6" s="48" t="s">
        <v>6</v>
      </c>
      <c r="K6" s="162" t="s">
        <v>328</v>
      </c>
      <c r="L6" s="47" t="s">
        <v>7</v>
      </c>
      <c r="M6" s="49" t="s">
        <v>8</v>
      </c>
      <c r="N6" s="50" t="s">
        <v>9</v>
      </c>
    </row>
    <row r="7" spans="1:14" ht="125.25" customHeight="1">
      <c r="A7" s="226" t="s">
        <v>133</v>
      </c>
      <c r="B7" s="227"/>
      <c r="C7" s="227"/>
      <c r="D7" s="227"/>
      <c r="E7" s="227"/>
      <c r="F7" s="227"/>
      <c r="G7" s="227"/>
      <c r="H7" s="227"/>
      <c r="I7" s="227"/>
      <c r="J7" s="227"/>
      <c r="K7" s="227"/>
      <c r="L7" s="227"/>
      <c r="M7" s="227"/>
      <c r="N7" s="228"/>
    </row>
    <row r="8" spans="1:14" ht="27.75" customHeight="1">
      <c r="A8" s="89">
        <v>1</v>
      </c>
      <c r="B8" s="90" t="s">
        <v>195</v>
      </c>
      <c r="C8" s="91">
        <v>500</v>
      </c>
      <c r="D8" s="92" t="s">
        <v>50</v>
      </c>
      <c r="E8" s="93"/>
      <c r="F8" s="94"/>
      <c r="G8" s="94"/>
      <c r="H8" s="95"/>
      <c r="I8" s="95"/>
      <c r="J8" s="57">
        <f t="shared" ref="J8:J11" si="0">C8*F8</f>
        <v>0</v>
      </c>
      <c r="K8" s="197"/>
      <c r="L8" s="56">
        <f t="shared" ref="L8:L11" si="1">G8-F8</f>
        <v>0</v>
      </c>
      <c r="M8" s="57">
        <f t="shared" ref="M8:M11" si="2">G8*C8</f>
        <v>0</v>
      </c>
      <c r="N8" s="96"/>
    </row>
    <row r="9" spans="1:14" ht="27.75" customHeight="1">
      <c r="A9" s="89">
        <v>2</v>
      </c>
      <c r="B9" s="90" t="s">
        <v>71</v>
      </c>
      <c r="C9" s="91">
        <v>1000</v>
      </c>
      <c r="D9" s="92" t="s">
        <v>50</v>
      </c>
      <c r="E9" s="104"/>
      <c r="F9" s="105"/>
      <c r="G9" s="105"/>
      <c r="H9" s="106"/>
      <c r="I9" s="106"/>
      <c r="J9" s="57">
        <f t="shared" si="0"/>
        <v>0</v>
      </c>
      <c r="K9" s="197"/>
      <c r="L9" s="56">
        <f t="shared" si="1"/>
        <v>0</v>
      </c>
      <c r="M9" s="57">
        <f t="shared" si="2"/>
        <v>0</v>
      </c>
      <c r="N9" s="107"/>
    </row>
    <row r="10" spans="1:14" ht="27.75" customHeight="1">
      <c r="A10" s="89">
        <v>3</v>
      </c>
      <c r="B10" s="90" t="s">
        <v>72</v>
      </c>
      <c r="C10" s="91">
        <v>7000</v>
      </c>
      <c r="D10" s="92" t="s">
        <v>50</v>
      </c>
      <c r="E10" s="93"/>
      <c r="F10" s="94"/>
      <c r="G10" s="94"/>
      <c r="H10" s="95"/>
      <c r="I10" s="95"/>
      <c r="J10" s="57">
        <f t="shared" si="0"/>
        <v>0</v>
      </c>
      <c r="K10" s="197"/>
      <c r="L10" s="56">
        <f t="shared" si="1"/>
        <v>0</v>
      </c>
      <c r="M10" s="57">
        <f t="shared" si="2"/>
        <v>0</v>
      </c>
      <c r="N10" s="96"/>
    </row>
    <row r="11" spans="1:14" ht="27.75" customHeight="1">
      <c r="A11" s="89">
        <v>4</v>
      </c>
      <c r="B11" s="90" t="s">
        <v>73</v>
      </c>
      <c r="C11" s="91">
        <v>2000</v>
      </c>
      <c r="D11" s="92" t="s">
        <v>50</v>
      </c>
      <c r="E11" s="93"/>
      <c r="F11" s="94"/>
      <c r="G11" s="94"/>
      <c r="H11" s="95"/>
      <c r="I11" s="95"/>
      <c r="J11" s="57">
        <f t="shared" si="0"/>
        <v>0</v>
      </c>
      <c r="K11" s="197"/>
      <c r="L11" s="56">
        <f t="shared" si="1"/>
        <v>0</v>
      </c>
      <c r="M11" s="57">
        <f t="shared" si="2"/>
        <v>0</v>
      </c>
      <c r="N11" s="96"/>
    </row>
    <row r="12" spans="1:14" ht="12.75">
      <c r="A12" s="76"/>
      <c r="B12" s="46" t="s">
        <v>10</v>
      </c>
      <c r="C12" s="97" t="s">
        <v>11</v>
      </c>
      <c r="D12" s="98" t="s">
        <v>11</v>
      </c>
      <c r="E12" s="99"/>
      <c r="F12" s="99"/>
      <c r="G12" s="99"/>
      <c r="H12" s="100"/>
      <c r="I12" s="100"/>
      <c r="J12" s="101">
        <f>SUM(J8:J11)</f>
        <v>0</v>
      </c>
      <c r="K12" s="206"/>
      <c r="L12" s="102">
        <f>SUM(L8:L11)</f>
        <v>0</v>
      </c>
      <c r="M12" s="101">
        <f>SUM(M8:M11)</f>
        <v>0</v>
      </c>
      <c r="N12" s="103"/>
    </row>
    <row r="14" spans="1:14" ht="138" customHeight="1">
      <c r="A14" s="226" t="s">
        <v>197</v>
      </c>
      <c r="B14" s="227"/>
      <c r="C14" s="227"/>
      <c r="D14" s="227"/>
      <c r="E14" s="227"/>
      <c r="F14" s="227"/>
      <c r="G14" s="227"/>
      <c r="H14" s="227"/>
      <c r="I14" s="227"/>
      <c r="J14" s="227"/>
      <c r="K14" s="227"/>
      <c r="L14" s="227"/>
      <c r="M14" s="227"/>
      <c r="N14" s="228"/>
    </row>
    <row r="15" spans="1:14" ht="18.95" customHeight="1">
      <c r="A15" s="62">
        <v>5</v>
      </c>
      <c r="B15" s="112" t="s">
        <v>196</v>
      </c>
      <c r="C15" s="63">
        <v>200</v>
      </c>
      <c r="D15" s="64" t="s">
        <v>50</v>
      </c>
      <c r="E15" s="65"/>
      <c r="F15" s="66"/>
      <c r="G15" s="66"/>
      <c r="H15" s="67"/>
      <c r="I15" s="67"/>
      <c r="J15" s="68">
        <f>C15*F15</f>
        <v>0</v>
      </c>
      <c r="K15" s="205"/>
      <c r="L15" s="67">
        <f>G15-F15</f>
        <v>0</v>
      </c>
      <c r="M15" s="68">
        <f>G15*C15</f>
        <v>0</v>
      </c>
      <c r="N15" s="15"/>
    </row>
    <row r="16" spans="1:14" ht="18.95" customHeight="1">
      <c r="A16" s="145">
        <v>6</v>
      </c>
      <c r="B16" s="146" t="s">
        <v>74</v>
      </c>
      <c r="C16" s="147">
        <v>200</v>
      </c>
      <c r="D16" s="148" t="s">
        <v>50</v>
      </c>
      <c r="E16" s="149"/>
      <c r="F16" s="150"/>
      <c r="G16" s="150"/>
      <c r="H16" s="151"/>
      <c r="I16" s="151"/>
      <c r="J16" s="152">
        <f>C16*F16</f>
        <v>0</v>
      </c>
      <c r="K16" s="198"/>
      <c r="L16" s="151">
        <f>G16-F16</f>
        <v>0</v>
      </c>
      <c r="M16" s="152">
        <f>G16*C16</f>
        <v>0</v>
      </c>
      <c r="N16" s="129"/>
    </row>
    <row r="17" spans="1:14" ht="18.95" customHeight="1">
      <c r="A17" s="76"/>
      <c r="B17" s="46" t="s">
        <v>10</v>
      </c>
      <c r="C17" s="97" t="s">
        <v>11</v>
      </c>
      <c r="D17" s="98" t="s">
        <v>11</v>
      </c>
      <c r="E17" s="99"/>
      <c r="F17" s="99"/>
      <c r="G17" s="99"/>
      <c r="H17" s="100"/>
      <c r="I17" s="100"/>
      <c r="J17" s="101">
        <f>SUM(J15:J16)</f>
        <v>0</v>
      </c>
      <c r="K17" s="206"/>
      <c r="L17" s="102">
        <f>SUM(L15:L16)</f>
        <v>0</v>
      </c>
      <c r="M17" s="101">
        <f>SUM(M15:M16)</f>
        <v>0</v>
      </c>
      <c r="N17" s="103"/>
    </row>
    <row r="18" spans="1:14" ht="21.95" customHeight="1"/>
    <row r="19" spans="1:14" ht="147.75" customHeight="1">
      <c r="A19" s="226" t="s">
        <v>329</v>
      </c>
      <c r="B19" s="227"/>
      <c r="C19" s="227"/>
      <c r="D19" s="227"/>
      <c r="E19" s="227"/>
      <c r="F19" s="227"/>
      <c r="G19" s="227"/>
      <c r="H19" s="227"/>
      <c r="I19" s="227"/>
      <c r="J19" s="227"/>
      <c r="K19" s="227"/>
      <c r="L19" s="227"/>
      <c r="M19" s="227"/>
      <c r="N19" s="228"/>
    </row>
    <row r="20" spans="1:14" ht="14.25" customHeight="1">
      <c r="A20" s="62">
        <v>7</v>
      </c>
      <c r="B20" s="112" t="s">
        <v>196</v>
      </c>
      <c r="C20" s="63">
        <v>200</v>
      </c>
      <c r="D20" s="64" t="s">
        <v>50</v>
      </c>
      <c r="E20" s="65"/>
      <c r="F20" s="66"/>
      <c r="G20" s="66"/>
      <c r="H20" s="67"/>
      <c r="I20" s="67"/>
      <c r="J20" s="68">
        <f>C20*F20</f>
        <v>0</v>
      </c>
      <c r="K20" s="205"/>
      <c r="L20" s="67">
        <f>G20-F20</f>
        <v>0</v>
      </c>
      <c r="M20" s="68">
        <f>G20*C20</f>
        <v>0</v>
      </c>
      <c r="N20" s="15"/>
    </row>
    <row r="21" spans="1:14" ht="31.5" customHeight="1">
      <c r="A21" s="145">
        <v>8</v>
      </c>
      <c r="B21" s="146" t="s">
        <v>74</v>
      </c>
      <c r="C21" s="147">
        <v>200</v>
      </c>
      <c r="D21" s="148" t="s">
        <v>50</v>
      </c>
      <c r="E21" s="149"/>
      <c r="F21" s="150"/>
      <c r="G21" s="150"/>
      <c r="H21" s="151"/>
      <c r="I21" s="151"/>
      <c r="J21" s="152">
        <f>C21*F21</f>
        <v>0</v>
      </c>
      <c r="K21" s="198"/>
      <c r="L21" s="151">
        <f>G21-F21</f>
        <v>0</v>
      </c>
      <c r="M21" s="152">
        <f>G21*C21</f>
        <v>0</v>
      </c>
      <c r="N21" s="129"/>
    </row>
    <row r="22" spans="1:14" ht="29.25" customHeight="1">
      <c r="A22" s="76"/>
      <c r="B22" s="46" t="s">
        <v>10</v>
      </c>
      <c r="C22" s="97" t="s">
        <v>11</v>
      </c>
      <c r="D22" s="98" t="s">
        <v>11</v>
      </c>
      <c r="E22" s="99"/>
      <c r="F22" s="99"/>
      <c r="G22" s="99"/>
      <c r="H22" s="100"/>
      <c r="I22" s="100"/>
      <c r="J22" s="101">
        <f>SUM(J20:J21)</f>
        <v>0</v>
      </c>
      <c r="K22" s="206"/>
      <c r="L22" s="102">
        <f>SUM(L20:L21)</f>
        <v>0</v>
      </c>
      <c r="M22" s="101">
        <f>SUM(M20:M21)</f>
        <v>0</v>
      </c>
      <c r="N22" s="103"/>
    </row>
    <row r="23" spans="1:14" ht="28.5" customHeight="1"/>
    <row r="26" spans="1:14" ht="138" customHeight="1"/>
    <row r="27" spans="1:14" ht="31.5" customHeight="1"/>
    <row r="28" spans="1:14" ht="29.25" customHeight="1"/>
    <row r="29" spans="1:14" ht="29.25" customHeight="1"/>
  </sheetData>
  <mergeCells count="4">
    <mergeCell ref="C4:L4"/>
    <mergeCell ref="A7:N7"/>
    <mergeCell ref="A14:N14"/>
    <mergeCell ref="A19:N19"/>
  </mergeCells>
  <pageMargins left="0.11811023622047245" right="0.19685039370078741" top="0.6692913385826772" bottom="0.62992125984251968" header="0.31496062992125984" footer="0.31496062992125984"/>
  <pageSetup scale="66" fitToWidth="0" orientation="landscape" r:id="rId1"/>
  <headerFooter>
    <oddFooter>&amp;C&amp;"Helvetica,Regular"&amp;12&amp;K000000&amp;P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2:N13"/>
  <sheetViews>
    <sheetView zoomScale="70" zoomScaleNormal="70" zoomScalePageLayoutView="130" workbookViewId="0">
      <selection activeCell="A11" sqref="A11:N11"/>
    </sheetView>
  </sheetViews>
  <sheetFormatPr defaultColWidth="8.85546875" defaultRowHeight="14.25" customHeight="1"/>
  <cols>
    <col min="1" max="1" width="4.7109375" style="88" customWidth="1"/>
    <col min="2" max="2" width="32.42578125" style="88" customWidth="1"/>
    <col min="3" max="3" width="14.42578125" style="88" customWidth="1"/>
    <col min="4" max="4" width="11.42578125" style="88" customWidth="1"/>
    <col min="5" max="7" width="15.140625" style="88" customWidth="1"/>
    <col min="8" max="8" width="13" style="88" customWidth="1"/>
    <col min="9" max="9" width="14.7109375" style="88" customWidth="1"/>
    <col min="10" max="10" width="14.42578125" style="88" customWidth="1"/>
    <col min="11" max="11" width="8.85546875" style="121" customWidth="1"/>
    <col min="12" max="12" width="12.28515625" style="88" customWidth="1"/>
    <col min="13" max="13" width="14.42578125" style="88" customWidth="1"/>
    <col min="14" max="14" width="13.28515625" style="88" customWidth="1"/>
    <col min="15" max="247" width="8.85546875" style="2" customWidth="1"/>
    <col min="248" max="16384" width="8.85546875" style="2"/>
  </cols>
  <sheetData>
    <row r="2" spans="1:14" ht="15" customHeight="1">
      <c r="A2" s="18"/>
      <c r="B2" s="3" t="s">
        <v>0</v>
      </c>
      <c r="C2" s="34">
        <v>22</v>
      </c>
      <c r="E2" s="4"/>
      <c r="F2" s="4"/>
      <c r="G2" s="4"/>
      <c r="H2" s="4"/>
      <c r="I2" s="4"/>
      <c r="J2" s="4"/>
      <c r="K2" s="4"/>
      <c r="L2" s="4"/>
      <c r="M2" s="4"/>
      <c r="N2" s="5"/>
    </row>
    <row r="3" spans="1:14" ht="13.7" customHeight="1">
      <c r="A3" s="18"/>
      <c r="B3" s="6"/>
      <c r="D3" s="4"/>
      <c r="E3" s="4"/>
      <c r="F3" s="4"/>
      <c r="G3" s="4"/>
      <c r="H3" s="4"/>
      <c r="I3" s="4"/>
      <c r="J3" s="4"/>
      <c r="K3" s="4"/>
      <c r="L3" s="4"/>
      <c r="M3" s="4"/>
      <c r="N3" s="4"/>
    </row>
    <row r="4" spans="1:14" ht="20.25" customHeight="1">
      <c r="A4" s="18"/>
      <c r="B4" s="3" t="s">
        <v>1</v>
      </c>
      <c r="C4" s="213" t="s">
        <v>198</v>
      </c>
      <c r="D4" s="214"/>
      <c r="E4" s="214"/>
      <c r="F4" s="214"/>
      <c r="G4" s="214"/>
      <c r="H4" s="214"/>
      <c r="I4" s="214"/>
      <c r="J4" s="214"/>
      <c r="K4" s="214"/>
      <c r="L4" s="215"/>
      <c r="M4" s="7"/>
      <c r="N4" s="5"/>
    </row>
    <row r="5" spans="1:14" ht="10.5" customHeight="1">
      <c r="A5" s="19"/>
      <c r="B5" s="21"/>
      <c r="C5" s="20"/>
      <c r="D5" s="20"/>
      <c r="E5" s="20"/>
      <c r="F5" s="20"/>
      <c r="G5" s="20"/>
      <c r="H5" s="20"/>
      <c r="I5" s="20"/>
      <c r="J5" s="20"/>
      <c r="K5" s="20"/>
      <c r="L5" s="20"/>
      <c r="M5" s="20"/>
      <c r="N5" s="8"/>
    </row>
    <row r="6" spans="1:14" ht="38.25">
      <c r="A6" s="47" t="s">
        <v>2</v>
      </c>
      <c r="B6" s="48" t="s">
        <v>13</v>
      </c>
      <c r="C6" s="48" t="s">
        <v>14</v>
      </c>
      <c r="D6" s="47" t="s">
        <v>3</v>
      </c>
      <c r="E6" s="48" t="s">
        <v>15</v>
      </c>
      <c r="F6" s="48" t="s">
        <v>17</v>
      </c>
      <c r="G6" s="48" t="s">
        <v>18</v>
      </c>
      <c r="H6" s="47" t="s">
        <v>4</v>
      </c>
      <c r="I6" s="47" t="s">
        <v>5</v>
      </c>
      <c r="J6" s="48" t="s">
        <v>6</v>
      </c>
      <c r="K6" s="162" t="s">
        <v>328</v>
      </c>
      <c r="L6" s="47" t="s">
        <v>7</v>
      </c>
      <c r="M6" s="49" t="s">
        <v>8</v>
      </c>
      <c r="N6" s="50" t="s">
        <v>9</v>
      </c>
    </row>
    <row r="7" spans="1:14" ht="159" customHeight="1">
      <c r="A7" s="226" t="s">
        <v>252</v>
      </c>
      <c r="B7" s="227"/>
      <c r="C7" s="227"/>
      <c r="D7" s="227"/>
      <c r="E7" s="227"/>
      <c r="F7" s="227"/>
      <c r="G7" s="227"/>
      <c r="H7" s="227"/>
      <c r="I7" s="227"/>
      <c r="J7" s="227"/>
      <c r="K7" s="227"/>
      <c r="L7" s="227"/>
      <c r="M7" s="227"/>
      <c r="N7" s="228"/>
    </row>
    <row r="8" spans="1:14" ht="35.25" customHeight="1">
      <c r="A8" s="51">
        <v>1</v>
      </c>
      <c r="B8" s="86" t="s">
        <v>78</v>
      </c>
      <c r="C8" s="52">
        <v>24000</v>
      </c>
      <c r="D8" s="53" t="s">
        <v>50</v>
      </c>
      <c r="E8" s="54"/>
      <c r="F8" s="55"/>
      <c r="G8" s="55"/>
      <c r="H8" s="56"/>
      <c r="I8" s="56"/>
      <c r="J8" s="57">
        <f>C8*F8</f>
        <v>0</v>
      </c>
      <c r="K8" s="197"/>
      <c r="L8" s="56">
        <f>G8-F8</f>
        <v>0</v>
      </c>
      <c r="M8" s="57">
        <f>G8*C8</f>
        <v>0</v>
      </c>
      <c r="N8" s="15"/>
    </row>
    <row r="9" spans="1:14" ht="12.75">
      <c r="A9" s="76"/>
      <c r="B9" s="46" t="s">
        <v>10</v>
      </c>
      <c r="C9" s="29" t="s">
        <v>11</v>
      </c>
      <c r="D9" s="30" t="s">
        <v>11</v>
      </c>
      <c r="E9" s="24"/>
      <c r="F9" s="24"/>
      <c r="G9" s="24"/>
      <c r="H9" s="25"/>
      <c r="I9" s="25"/>
      <c r="J9" s="26">
        <f>SUM(J8:J8)</f>
        <v>0</v>
      </c>
      <c r="K9" s="199"/>
      <c r="L9" s="27">
        <f>SUM(L8:L8)</f>
        <v>0</v>
      </c>
      <c r="M9" s="26">
        <f>SUM(M8:M8)</f>
        <v>0</v>
      </c>
      <c r="N9" s="28"/>
    </row>
    <row r="11" spans="1:14" ht="173.25" customHeight="1">
      <c r="A11" s="226" t="s">
        <v>110</v>
      </c>
      <c r="B11" s="227"/>
      <c r="C11" s="227"/>
      <c r="D11" s="227"/>
      <c r="E11" s="227"/>
      <c r="F11" s="227"/>
      <c r="G11" s="227"/>
      <c r="H11" s="227"/>
      <c r="I11" s="227"/>
      <c r="J11" s="227"/>
      <c r="K11" s="227"/>
      <c r="L11" s="227"/>
      <c r="M11" s="227"/>
      <c r="N11" s="228"/>
    </row>
    <row r="12" spans="1:14" ht="14.25" customHeight="1">
      <c r="A12" s="51">
        <v>2</v>
      </c>
      <c r="B12" s="86" t="s">
        <v>111</v>
      </c>
      <c r="C12" s="52">
        <v>2000</v>
      </c>
      <c r="D12" s="53" t="s">
        <v>50</v>
      </c>
      <c r="E12" s="54"/>
      <c r="F12" s="55"/>
      <c r="G12" s="55"/>
      <c r="H12" s="56"/>
      <c r="I12" s="56"/>
      <c r="J12" s="57">
        <f>C12*F12</f>
        <v>0</v>
      </c>
      <c r="K12" s="197"/>
      <c r="L12" s="56">
        <f>G12-F12</f>
        <v>0</v>
      </c>
      <c r="M12" s="57">
        <f>G12*C12</f>
        <v>0</v>
      </c>
      <c r="N12" s="15"/>
    </row>
    <row r="13" spans="1:14" ht="14.25" customHeight="1">
      <c r="A13" s="76"/>
      <c r="B13" s="46" t="s">
        <v>10</v>
      </c>
      <c r="C13" s="29" t="s">
        <v>11</v>
      </c>
      <c r="D13" s="30" t="s">
        <v>11</v>
      </c>
      <c r="E13" s="24"/>
      <c r="F13" s="24"/>
      <c r="G13" s="24"/>
      <c r="H13" s="25"/>
      <c r="I13" s="25"/>
      <c r="J13" s="26">
        <f>SUM(J12:J12)</f>
        <v>0</v>
      </c>
      <c r="K13" s="199"/>
      <c r="L13" s="27">
        <f>SUM(L12:L12)</f>
        <v>0</v>
      </c>
      <c r="M13" s="26">
        <f>SUM(M12:M12)</f>
        <v>0</v>
      </c>
      <c r="N13" s="28"/>
    </row>
  </sheetData>
  <mergeCells count="3">
    <mergeCell ref="C4:L4"/>
    <mergeCell ref="A7:N7"/>
    <mergeCell ref="A11:N11"/>
  </mergeCells>
  <pageMargins left="0.11811023622047245" right="0.19685039370078741" top="0.6692913385826772" bottom="0.62992125984251968" header="0.31496062992125984" footer="0.31496062992125984"/>
  <pageSetup scale="70" fitToHeight="0" orientation="landscape" r:id="rId1"/>
  <headerFooter>
    <oddFooter>&amp;C&amp;"Helvetica,Regular"&amp;12&amp;K000000&amp;P</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2:P45"/>
  <sheetViews>
    <sheetView zoomScale="90" zoomScaleNormal="90" zoomScalePageLayoutView="130" workbookViewId="0">
      <selection activeCell="A7" sqref="A7:P7"/>
    </sheetView>
  </sheetViews>
  <sheetFormatPr defaultColWidth="8.85546875" defaultRowHeight="14.25" customHeight="1"/>
  <cols>
    <col min="1" max="1" width="4.7109375" style="108" customWidth="1"/>
    <col min="2" max="2" width="11.5703125" style="108" customWidth="1"/>
    <col min="3" max="3" width="10.28515625" style="108" customWidth="1"/>
    <col min="4" max="4" width="9" style="108" customWidth="1"/>
    <col min="5" max="5" width="12" style="108" customWidth="1"/>
    <col min="6" max="6" width="15.7109375" style="108" customWidth="1"/>
    <col min="7" max="7" width="13" style="121" customWidth="1"/>
    <col min="8" max="8" width="12.140625" style="108" customWidth="1"/>
    <col min="9" max="9" width="13.42578125" style="108" customWidth="1"/>
    <col min="10" max="10" width="13.7109375" style="108" customWidth="1"/>
    <col min="11" max="11" width="12.28515625" style="108" customWidth="1"/>
    <col min="12" max="15" width="8.85546875" style="2" customWidth="1"/>
    <col min="16" max="16" width="11.85546875" style="2" customWidth="1"/>
    <col min="17" max="245" width="8.85546875" style="2" customWidth="1"/>
    <col min="246" max="16384" width="8.85546875" style="2"/>
  </cols>
  <sheetData>
    <row r="2" spans="1:16" ht="15" customHeight="1">
      <c r="A2" s="18"/>
      <c r="B2" s="3" t="s">
        <v>0</v>
      </c>
      <c r="C2" s="34">
        <v>23</v>
      </c>
      <c r="E2" s="4"/>
      <c r="F2" s="4"/>
      <c r="G2" s="153"/>
      <c r="H2" s="4"/>
      <c r="I2" s="4"/>
      <c r="J2" s="4"/>
      <c r="K2" s="4"/>
    </row>
    <row r="3" spans="1:16" ht="13.7" customHeight="1">
      <c r="A3" s="18"/>
      <c r="B3" s="6"/>
      <c r="D3" s="4"/>
      <c r="E3" s="4"/>
      <c r="F3" s="4"/>
      <c r="G3" s="153"/>
      <c r="H3" s="4"/>
      <c r="I3" s="4"/>
      <c r="J3" s="4"/>
      <c r="K3" s="4"/>
    </row>
    <row r="4" spans="1:16" ht="20.25" customHeight="1">
      <c r="A4" s="18"/>
      <c r="B4" s="3" t="s">
        <v>1</v>
      </c>
      <c r="C4" s="213" t="s">
        <v>102</v>
      </c>
      <c r="D4" s="214"/>
      <c r="E4" s="214"/>
      <c r="F4" s="214"/>
      <c r="G4" s="214"/>
      <c r="H4" s="214"/>
      <c r="I4" s="214"/>
      <c r="J4" s="214"/>
      <c r="K4" s="215"/>
    </row>
    <row r="5" spans="1:16" ht="10.5" customHeight="1">
      <c r="A5" s="19"/>
      <c r="B5" s="21"/>
      <c r="C5" s="20"/>
      <c r="D5" s="20"/>
      <c r="E5" s="20"/>
      <c r="F5" s="20"/>
      <c r="G5" s="154"/>
      <c r="H5" s="20"/>
      <c r="I5" s="20"/>
      <c r="J5" s="20"/>
      <c r="K5" s="20"/>
    </row>
    <row r="6" spans="1:16" ht="38.25">
      <c r="A6" s="47" t="s">
        <v>2</v>
      </c>
      <c r="B6" s="48" t="s">
        <v>135</v>
      </c>
      <c r="C6" s="131" t="s">
        <v>154</v>
      </c>
      <c r="D6" s="131" t="s">
        <v>136</v>
      </c>
      <c r="E6" s="131" t="s">
        <v>137</v>
      </c>
      <c r="F6" s="131" t="s">
        <v>138</v>
      </c>
      <c r="G6" s="155" t="s">
        <v>14</v>
      </c>
      <c r="H6" s="47" t="s">
        <v>3</v>
      </c>
      <c r="I6" s="48" t="s">
        <v>15</v>
      </c>
      <c r="J6" s="48" t="s">
        <v>152</v>
      </c>
      <c r="K6" s="48" t="s">
        <v>153</v>
      </c>
      <c r="L6" s="48" t="s">
        <v>6</v>
      </c>
      <c r="M6" s="162" t="s">
        <v>328</v>
      </c>
      <c r="N6" s="47" t="s">
        <v>7</v>
      </c>
      <c r="O6" s="49" t="s">
        <v>8</v>
      </c>
      <c r="P6" s="50" t="s">
        <v>9</v>
      </c>
    </row>
    <row r="7" spans="1:16" ht="42" customHeight="1">
      <c r="A7" s="242" t="s">
        <v>134</v>
      </c>
      <c r="B7" s="243"/>
      <c r="C7" s="243"/>
      <c r="D7" s="243"/>
      <c r="E7" s="243"/>
      <c r="F7" s="243"/>
      <c r="G7" s="243"/>
      <c r="H7" s="243"/>
      <c r="I7" s="243"/>
      <c r="J7" s="243"/>
      <c r="K7" s="243"/>
      <c r="L7" s="243"/>
      <c r="M7" s="244"/>
      <c r="N7" s="243"/>
      <c r="O7" s="243"/>
      <c r="P7" s="243"/>
    </row>
    <row r="8" spans="1:16" ht="27.75" customHeight="1">
      <c r="A8" s="113">
        <v>1</v>
      </c>
      <c r="B8" s="132">
        <v>1</v>
      </c>
      <c r="C8" s="115">
        <v>75</v>
      </c>
      <c r="D8" s="116" t="s">
        <v>144</v>
      </c>
      <c r="E8" s="133" t="s">
        <v>150</v>
      </c>
      <c r="F8" s="118" t="s">
        <v>151</v>
      </c>
      <c r="G8" s="117">
        <v>40</v>
      </c>
      <c r="H8" s="119" t="s">
        <v>23</v>
      </c>
      <c r="I8" s="119"/>
      <c r="J8" s="135"/>
      <c r="K8" s="119"/>
      <c r="L8" s="139">
        <f>J8*G8</f>
        <v>0</v>
      </c>
      <c r="M8" s="207"/>
      <c r="N8" s="137">
        <f>(K8-J8)*G8</f>
        <v>0</v>
      </c>
      <c r="O8" s="139">
        <f>K8*G8</f>
        <v>0</v>
      </c>
      <c r="P8" s="134"/>
    </row>
    <row r="9" spans="1:16" ht="27.75" customHeight="1">
      <c r="A9" s="113">
        <v>2</v>
      </c>
      <c r="B9" s="132">
        <v>0</v>
      </c>
      <c r="C9" s="115">
        <v>75</v>
      </c>
      <c r="D9" s="116" t="s">
        <v>144</v>
      </c>
      <c r="E9" s="133" t="s">
        <v>150</v>
      </c>
      <c r="F9" s="118" t="s">
        <v>151</v>
      </c>
      <c r="G9" s="117">
        <v>10</v>
      </c>
      <c r="H9" s="119" t="s">
        <v>23</v>
      </c>
      <c r="I9" s="119"/>
      <c r="J9" s="135"/>
      <c r="K9" s="119"/>
      <c r="L9" s="139">
        <f t="shared" ref="L9:L22" si="0">J9*G9</f>
        <v>0</v>
      </c>
      <c r="M9" s="207"/>
      <c r="N9" s="137">
        <f>(K9-J9)*G9</f>
        <v>0</v>
      </c>
      <c r="O9" s="139">
        <f t="shared" ref="O9:O22" si="1">K9*G9</f>
        <v>0</v>
      </c>
      <c r="P9" s="134"/>
    </row>
    <row r="10" spans="1:16" ht="27.75" customHeight="1">
      <c r="A10" s="113">
        <v>3</v>
      </c>
      <c r="B10" s="132" t="s">
        <v>139</v>
      </c>
      <c r="C10" s="115">
        <v>75</v>
      </c>
      <c r="D10" s="116" t="s">
        <v>145</v>
      </c>
      <c r="E10" s="133" t="s">
        <v>150</v>
      </c>
      <c r="F10" s="118" t="s">
        <v>151</v>
      </c>
      <c r="G10" s="117">
        <v>10</v>
      </c>
      <c r="H10" s="119" t="s">
        <v>23</v>
      </c>
      <c r="I10" s="119"/>
      <c r="J10" s="135"/>
      <c r="K10" s="119"/>
      <c r="L10" s="139">
        <f t="shared" si="0"/>
        <v>0</v>
      </c>
      <c r="M10" s="207"/>
      <c r="N10" s="137">
        <f t="shared" ref="N10:N22" si="2">(K10-J10)*G10</f>
        <v>0</v>
      </c>
      <c r="O10" s="139">
        <f t="shared" si="1"/>
        <v>0</v>
      </c>
      <c r="P10" s="134"/>
    </row>
    <row r="11" spans="1:16" ht="27.75" customHeight="1">
      <c r="A11" s="113">
        <v>4</v>
      </c>
      <c r="B11" s="132" t="s">
        <v>139</v>
      </c>
      <c r="C11" s="115">
        <v>75</v>
      </c>
      <c r="D11" s="116" t="s">
        <v>146</v>
      </c>
      <c r="E11" s="133" t="s">
        <v>150</v>
      </c>
      <c r="F11" s="118" t="s">
        <v>151</v>
      </c>
      <c r="G11" s="117">
        <v>10</v>
      </c>
      <c r="H11" s="119" t="s">
        <v>23</v>
      </c>
      <c r="I11" s="119"/>
      <c r="J11" s="135"/>
      <c r="K11" s="119"/>
      <c r="L11" s="139">
        <f t="shared" si="0"/>
        <v>0</v>
      </c>
      <c r="M11" s="207"/>
      <c r="N11" s="137">
        <f t="shared" si="2"/>
        <v>0</v>
      </c>
      <c r="O11" s="139">
        <f t="shared" si="1"/>
        <v>0</v>
      </c>
      <c r="P11" s="134"/>
    </row>
    <row r="12" spans="1:16" ht="27.75" customHeight="1">
      <c r="A12" s="113">
        <v>5</v>
      </c>
      <c r="B12" s="132" t="s">
        <v>139</v>
      </c>
      <c r="C12" s="115">
        <v>75</v>
      </c>
      <c r="D12" s="116" t="s">
        <v>144</v>
      </c>
      <c r="E12" s="133" t="s">
        <v>150</v>
      </c>
      <c r="F12" s="118" t="s">
        <v>151</v>
      </c>
      <c r="G12" s="117">
        <v>40</v>
      </c>
      <c r="H12" s="119" t="s">
        <v>23</v>
      </c>
      <c r="I12" s="119"/>
      <c r="J12" s="135"/>
      <c r="K12" s="119"/>
      <c r="L12" s="139">
        <f t="shared" si="0"/>
        <v>0</v>
      </c>
      <c r="M12" s="207"/>
      <c r="N12" s="137">
        <f t="shared" si="2"/>
        <v>0</v>
      </c>
      <c r="O12" s="139">
        <f t="shared" si="1"/>
        <v>0</v>
      </c>
      <c r="P12" s="134"/>
    </row>
    <row r="13" spans="1:16" ht="27.75" customHeight="1">
      <c r="A13" s="113">
        <v>6</v>
      </c>
      <c r="B13" s="132" t="s">
        <v>140</v>
      </c>
      <c r="C13" s="115">
        <v>75</v>
      </c>
      <c r="D13" s="116" t="s">
        <v>147</v>
      </c>
      <c r="E13" s="133" t="s">
        <v>150</v>
      </c>
      <c r="F13" s="118" t="s">
        <v>151</v>
      </c>
      <c r="G13" s="117">
        <v>240</v>
      </c>
      <c r="H13" s="119" t="s">
        <v>23</v>
      </c>
      <c r="I13" s="119"/>
      <c r="J13" s="135"/>
      <c r="K13" s="119"/>
      <c r="L13" s="139">
        <f t="shared" si="0"/>
        <v>0</v>
      </c>
      <c r="M13" s="207"/>
      <c r="N13" s="137">
        <f t="shared" si="2"/>
        <v>0</v>
      </c>
      <c r="O13" s="139">
        <f t="shared" si="1"/>
        <v>0</v>
      </c>
      <c r="P13" s="134"/>
    </row>
    <row r="14" spans="1:16" ht="27.75" customHeight="1">
      <c r="A14" s="113">
        <v>7</v>
      </c>
      <c r="B14" s="132" t="s">
        <v>140</v>
      </c>
      <c r="C14" s="115">
        <v>45</v>
      </c>
      <c r="D14" s="116" t="s">
        <v>145</v>
      </c>
      <c r="E14" s="133" t="s">
        <v>150</v>
      </c>
      <c r="F14" s="118" t="s">
        <v>151</v>
      </c>
      <c r="G14" s="117">
        <v>200</v>
      </c>
      <c r="H14" s="119" t="s">
        <v>23</v>
      </c>
      <c r="I14" s="119"/>
      <c r="J14" s="135"/>
      <c r="K14" s="119"/>
      <c r="L14" s="139">
        <f t="shared" si="0"/>
        <v>0</v>
      </c>
      <c r="M14" s="207"/>
      <c r="N14" s="137">
        <f t="shared" si="2"/>
        <v>0</v>
      </c>
      <c r="O14" s="139">
        <f t="shared" si="1"/>
        <v>0</v>
      </c>
      <c r="P14" s="134"/>
    </row>
    <row r="15" spans="1:16" ht="27.75" customHeight="1">
      <c r="A15" s="113">
        <v>8</v>
      </c>
      <c r="B15" s="132" t="s">
        <v>140</v>
      </c>
      <c r="C15" s="115">
        <v>75</v>
      </c>
      <c r="D15" s="116" t="s">
        <v>145</v>
      </c>
      <c r="E15" s="133" t="s">
        <v>150</v>
      </c>
      <c r="F15" s="118" t="s">
        <v>151</v>
      </c>
      <c r="G15" s="117">
        <v>10</v>
      </c>
      <c r="H15" s="119" t="s">
        <v>23</v>
      </c>
      <c r="I15" s="119"/>
      <c r="J15" s="135"/>
      <c r="K15" s="119"/>
      <c r="L15" s="139">
        <f t="shared" si="0"/>
        <v>0</v>
      </c>
      <c r="M15" s="207"/>
      <c r="N15" s="137">
        <f t="shared" si="2"/>
        <v>0</v>
      </c>
      <c r="O15" s="139">
        <f t="shared" si="1"/>
        <v>0</v>
      </c>
      <c r="P15" s="134"/>
    </row>
    <row r="16" spans="1:16" ht="27.75" customHeight="1">
      <c r="A16" s="113">
        <v>9</v>
      </c>
      <c r="B16" s="132" t="s">
        <v>140</v>
      </c>
      <c r="C16" s="115">
        <v>75</v>
      </c>
      <c r="D16" s="116" t="s">
        <v>144</v>
      </c>
      <c r="E16" s="133" t="s">
        <v>150</v>
      </c>
      <c r="F16" s="118" t="s">
        <v>151</v>
      </c>
      <c r="G16" s="117">
        <v>80</v>
      </c>
      <c r="H16" s="119" t="s">
        <v>23</v>
      </c>
      <c r="I16" s="119"/>
      <c r="J16" s="135"/>
      <c r="K16" s="119"/>
      <c r="L16" s="139">
        <f t="shared" si="0"/>
        <v>0</v>
      </c>
      <c r="M16" s="207"/>
      <c r="N16" s="137">
        <f t="shared" si="2"/>
        <v>0</v>
      </c>
      <c r="O16" s="139">
        <f t="shared" si="1"/>
        <v>0</v>
      </c>
      <c r="P16" s="134"/>
    </row>
    <row r="17" spans="1:16" ht="27.75" customHeight="1">
      <c r="A17" s="113">
        <v>10</v>
      </c>
      <c r="B17" s="132" t="s">
        <v>141</v>
      </c>
      <c r="C17" s="115">
        <v>75</v>
      </c>
      <c r="D17" s="116" t="s">
        <v>147</v>
      </c>
      <c r="E17" s="133" t="s">
        <v>150</v>
      </c>
      <c r="F17" s="118" t="s">
        <v>151</v>
      </c>
      <c r="G17" s="117">
        <v>80</v>
      </c>
      <c r="H17" s="119" t="s">
        <v>23</v>
      </c>
      <c r="I17" s="119"/>
      <c r="J17" s="135"/>
      <c r="K17" s="119"/>
      <c r="L17" s="139">
        <f t="shared" si="0"/>
        <v>0</v>
      </c>
      <c r="M17" s="207"/>
      <c r="N17" s="137">
        <f t="shared" si="2"/>
        <v>0</v>
      </c>
      <c r="O17" s="139">
        <f t="shared" si="1"/>
        <v>0</v>
      </c>
      <c r="P17" s="134"/>
    </row>
    <row r="18" spans="1:16" ht="27.75" customHeight="1">
      <c r="A18" s="113">
        <v>11</v>
      </c>
      <c r="B18" s="132" t="s">
        <v>141</v>
      </c>
      <c r="C18" s="115">
        <v>45</v>
      </c>
      <c r="D18" s="116" t="s">
        <v>148</v>
      </c>
      <c r="E18" s="133" t="s">
        <v>150</v>
      </c>
      <c r="F18" s="118" t="s">
        <v>151</v>
      </c>
      <c r="G18" s="117">
        <v>160</v>
      </c>
      <c r="H18" s="119" t="s">
        <v>23</v>
      </c>
      <c r="I18" s="119"/>
      <c r="J18" s="135"/>
      <c r="K18" s="119"/>
      <c r="L18" s="139">
        <f t="shared" si="0"/>
        <v>0</v>
      </c>
      <c r="M18" s="207"/>
      <c r="N18" s="137">
        <f t="shared" si="2"/>
        <v>0</v>
      </c>
      <c r="O18" s="139">
        <f t="shared" si="1"/>
        <v>0</v>
      </c>
      <c r="P18" s="134"/>
    </row>
    <row r="19" spans="1:16" ht="27.75" customHeight="1">
      <c r="A19" s="113">
        <v>12</v>
      </c>
      <c r="B19" s="132" t="s">
        <v>141</v>
      </c>
      <c r="C19" s="115">
        <v>45</v>
      </c>
      <c r="D19" s="116" t="s">
        <v>145</v>
      </c>
      <c r="E19" s="133" t="s">
        <v>150</v>
      </c>
      <c r="F19" s="118" t="s">
        <v>151</v>
      </c>
      <c r="G19" s="117">
        <v>10</v>
      </c>
      <c r="H19" s="119" t="s">
        <v>23</v>
      </c>
      <c r="I19" s="119"/>
      <c r="J19" s="135"/>
      <c r="K19" s="119"/>
      <c r="L19" s="139">
        <f t="shared" si="0"/>
        <v>0</v>
      </c>
      <c r="M19" s="207"/>
      <c r="N19" s="137">
        <f t="shared" si="2"/>
        <v>0</v>
      </c>
      <c r="O19" s="139">
        <f t="shared" si="1"/>
        <v>0</v>
      </c>
      <c r="P19" s="134"/>
    </row>
    <row r="20" spans="1:16" ht="27.75" customHeight="1">
      <c r="A20" s="113">
        <v>13</v>
      </c>
      <c r="B20" s="132" t="s">
        <v>142</v>
      </c>
      <c r="C20" s="115">
        <v>75</v>
      </c>
      <c r="D20" s="116" t="s">
        <v>148</v>
      </c>
      <c r="E20" s="133" t="s">
        <v>150</v>
      </c>
      <c r="F20" s="118" t="s">
        <v>151</v>
      </c>
      <c r="G20" s="117">
        <v>340</v>
      </c>
      <c r="H20" s="119" t="s">
        <v>23</v>
      </c>
      <c r="I20" s="119"/>
      <c r="J20" s="135"/>
      <c r="K20" s="119"/>
      <c r="L20" s="139">
        <f t="shared" si="0"/>
        <v>0</v>
      </c>
      <c r="M20" s="207"/>
      <c r="N20" s="137">
        <f t="shared" si="2"/>
        <v>0</v>
      </c>
      <c r="O20" s="139">
        <f t="shared" si="1"/>
        <v>0</v>
      </c>
      <c r="P20" s="134"/>
    </row>
    <row r="21" spans="1:16" ht="27.75" customHeight="1">
      <c r="A21" s="113">
        <v>14</v>
      </c>
      <c r="B21" s="132" t="s">
        <v>142</v>
      </c>
      <c r="C21" s="115">
        <v>45</v>
      </c>
      <c r="D21" s="116" t="s">
        <v>147</v>
      </c>
      <c r="E21" s="133" t="s">
        <v>150</v>
      </c>
      <c r="F21" s="118" t="s">
        <v>151</v>
      </c>
      <c r="G21" s="117">
        <v>80</v>
      </c>
      <c r="H21" s="119" t="s">
        <v>23</v>
      </c>
      <c r="I21" s="119"/>
      <c r="J21" s="135"/>
      <c r="K21" s="119"/>
      <c r="L21" s="139">
        <f t="shared" si="0"/>
        <v>0</v>
      </c>
      <c r="M21" s="207"/>
      <c r="N21" s="137">
        <f t="shared" si="2"/>
        <v>0</v>
      </c>
      <c r="O21" s="139">
        <f t="shared" si="1"/>
        <v>0</v>
      </c>
      <c r="P21" s="134"/>
    </row>
    <row r="22" spans="1:16" ht="27.75" customHeight="1">
      <c r="A22" s="113">
        <v>15</v>
      </c>
      <c r="B22" s="132" t="s">
        <v>143</v>
      </c>
      <c r="C22" s="115">
        <v>45</v>
      </c>
      <c r="D22" s="116" t="s">
        <v>147</v>
      </c>
      <c r="E22" s="133" t="s">
        <v>150</v>
      </c>
      <c r="F22" s="118" t="s">
        <v>151</v>
      </c>
      <c r="G22" s="117">
        <v>10</v>
      </c>
      <c r="H22" s="119" t="s">
        <v>23</v>
      </c>
      <c r="I22" s="119"/>
      <c r="J22" s="135"/>
      <c r="K22" s="119"/>
      <c r="L22" s="139">
        <f t="shared" si="0"/>
        <v>0</v>
      </c>
      <c r="M22" s="207"/>
      <c r="N22" s="137">
        <f t="shared" si="2"/>
        <v>0</v>
      </c>
      <c r="O22" s="139">
        <f t="shared" si="1"/>
        <v>0</v>
      </c>
      <c r="P22" s="134"/>
    </row>
    <row r="23" spans="1:16" ht="12.75">
      <c r="A23" s="76"/>
      <c r="B23" s="46" t="s">
        <v>10</v>
      </c>
      <c r="C23" s="97" t="s">
        <v>11</v>
      </c>
      <c r="D23" s="98" t="s">
        <v>11</v>
      </c>
      <c r="E23" s="99"/>
      <c r="F23" s="99"/>
      <c r="G23" s="99">
        <f>SUM(G8:G22)</f>
        <v>1320</v>
      </c>
      <c r="H23" s="100"/>
      <c r="I23" s="100"/>
      <c r="J23" s="136"/>
      <c r="K23" s="102"/>
      <c r="L23" s="140">
        <f>SUM(L8:L22)</f>
        <v>0</v>
      </c>
      <c r="M23" s="208"/>
      <c r="N23" s="138"/>
      <c r="O23" s="141">
        <f>SUM(O8:O22)</f>
        <v>0</v>
      </c>
      <c r="P23" s="138"/>
    </row>
    <row r="25" spans="1:16" ht="42" customHeight="1"/>
    <row r="26" spans="1:16" ht="26.25" customHeight="1"/>
    <row r="27" spans="1:16" ht="24" customHeight="1">
      <c r="A27" s="2"/>
      <c r="B27" s="2"/>
      <c r="C27" s="2"/>
      <c r="D27" s="2"/>
      <c r="E27" s="2"/>
      <c r="F27" s="2"/>
      <c r="G27" s="2"/>
      <c r="H27" s="2"/>
      <c r="I27" s="2"/>
      <c r="J27" s="2"/>
      <c r="K27" s="2"/>
    </row>
    <row r="28" spans="1:16" ht="26.25" customHeight="1">
      <c r="A28" s="2"/>
      <c r="B28" s="2"/>
      <c r="C28" s="2"/>
      <c r="D28" s="2"/>
      <c r="E28" s="2"/>
      <c r="F28" s="2"/>
      <c r="G28" s="2"/>
      <c r="H28" s="2"/>
      <c r="I28" s="2"/>
      <c r="J28" s="2"/>
      <c r="K28" s="2"/>
    </row>
    <row r="29" spans="1:16" ht="21" customHeight="1">
      <c r="A29" s="2"/>
      <c r="B29" s="2"/>
      <c r="C29" s="2"/>
      <c r="D29" s="2"/>
      <c r="E29" s="2"/>
      <c r="F29" s="2"/>
      <c r="G29" s="2"/>
      <c r="H29" s="2"/>
      <c r="I29" s="2"/>
      <c r="J29" s="2"/>
      <c r="K29" s="2"/>
    </row>
    <row r="30" spans="1:16" ht="23.25" customHeight="1">
      <c r="A30" s="2"/>
      <c r="B30" s="2"/>
      <c r="C30" s="2"/>
      <c r="D30" s="2"/>
      <c r="E30" s="2"/>
      <c r="F30" s="2"/>
      <c r="G30" s="2"/>
      <c r="H30" s="2"/>
      <c r="I30" s="2"/>
      <c r="J30" s="2"/>
      <c r="K30" s="2"/>
    </row>
    <row r="31" spans="1:16" ht="14.25" customHeight="1">
      <c r="A31" s="2"/>
      <c r="B31" s="2"/>
      <c r="C31" s="2"/>
      <c r="D31" s="2"/>
      <c r="E31" s="2"/>
      <c r="F31" s="2"/>
      <c r="G31" s="2"/>
      <c r="H31" s="2"/>
      <c r="I31" s="2"/>
      <c r="J31" s="2"/>
      <c r="K31" s="2"/>
    </row>
    <row r="32" spans="1:16" ht="14.25" customHeight="1">
      <c r="A32" s="2"/>
      <c r="B32" s="2"/>
      <c r="C32" s="2"/>
      <c r="D32" s="2"/>
      <c r="E32" s="2"/>
      <c r="F32" s="2"/>
      <c r="G32" s="2"/>
      <c r="H32" s="2"/>
      <c r="I32" s="2"/>
      <c r="J32" s="2"/>
      <c r="K32" s="2"/>
    </row>
    <row r="33" spans="1:11" ht="54" customHeight="1">
      <c r="A33" s="2"/>
      <c r="B33" s="2"/>
      <c r="C33" s="2"/>
      <c r="D33" s="2"/>
      <c r="E33" s="2"/>
      <c r="F33" s="2"/>
      <c r="G33" s="2"/>
      <c r="H33" s="2"/>
      <c r="I33" s="2"/>
      <c r="J33" s="2"/>
      <c r="K33" s="2"/>
    </row>
    <row r="40" spans="1:11" ht="50.25" customHeight="1"/>
    <row r="41" spans="1:11" ht="29.25" customHeight="1"/>
    <row r="43" spans="1:11" ht="31.5" customHeight="1"/>
    <row r="44" spans="1:11" ht="35.25" customHeight="1"/>
    <row r="45" spans="1:11" ht="63" customHeight="1"/>
  </sheetData>
  <mergeCells count="2">
    <mergeCell ref="C4:K4"/>
    <mergeCell ref="A7:P7"/>
  </mergeCells>
  <pageMargins left="0.11811023622047245" right="0.19685039370078741" top="0.6692913385826772" bottom="0.62992125984251968" header="0.31496062992125984" footer="0.31496062992125984"/>
  <pageSetup scale="70" fitToHeight="0" orientation="landscape" r:id="rId1"/>
  <headerFooter>
    <oddFooter>&amp;C&amp;"Helvetica,Regular"&amp;12&amp;K000000&amp;P</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D3C563-3C8D-47B1-83E5-4E43E7709549}">
  <dimension ref="A1:P12"/>
  <sheetViews>
    <sheetView zoomScaleNormal="100" workbookViewId="0">
      <selection activeCell="A6" sqref="A6:P6"/>
    </sheetView>
  </sheetViews>
  <sheetFormatPr defaultRowHeight="15"/>
  <sheetData>
    <row r="1" spans="1:16">
      <c r="A1" s="121"/>
      <c r="B1" s="121"/>
      <c r="C1" s="121"/>
      <c r="D1" s="121"/>
      <c r="E1" s="121"/>
      <c r="F1" s="121"/>
      <c r="G1" s="121"/>
      <c r="H1" s="121"/>
      <c r="I1" s="121"/>
      <c r="J1" s="121"/>
      <c r="K1" s="121"/>
    </row>
    <row r="2" spans="1:16" ht="25.5">
      <c r="A2" s="18"/>
      <c r="B2" s="3" t="s">
        <v>0</v>
      </c>
      <c r="C2" s="34">
        <v>24</v>
      </c>
      <c r="D2" s="121"/>
      <c r="E2" s="4"/>
      <c r="F2" s="4"/>
      <c r="G2" s="153"/>
      <c r="H2" s="4"/>
      <c r="I2" s="4"/>
      <c r="J2" s="4"/>
      <c r="K2" s="4"/>
    </row>
    <row r="3" spans="1:16">
      <c r="A3" s="18"/>
      <c r="B3" s="6"/>
      <c r="C3" s="121"/>
      <c r="D3" s="4"/>
      <c r="E3" s="4"/>
      <c r="F3" s="4"/>
      <c r="G3" s="153"/>
      <c r="H3" s="4"/>
      <c r="I3" s="4"/>
      <c r="J3" s="4"/>
      <c r="K3" s="4"/>
    </row>
    <row r="4" spans="1:16">
      <c r="A4" s="18"/>
      <c r="B4" s="3" t="s">
        <v>1</v>
      </c>
      <c r="C4" s="213" t="s">
        <v>102</v>
      </c>
      <c r="D4" s="214"/>
      <c r="E4" s="214"/>
      <c r="F4" s="214"/>
      <c r="G4" s="214"/>
      <c r="H4" s="214"/>
      <c r="I4" s="214"/>
      <c r="J4" s="214"/>
      <c r="K4" s="215"/>
    </row>
    <row r="5" spans="1:16" ht="63.75">
      <c r="A5" s="47" t="s">
        <v>2</v>
      </c>
      <c r="B5" s="48" t="s">
        <v>135</v>
      </c>
      <c r="C5" s="131" t="s">
        <v>154</v>
      </c>
      <c r="D5" s="131" t="s">
        <v>136</v>
      </c>
      <c r="E5" s="131" t="s">
        <v>137</v>
      </c>
      <c r="F5" s="131" t="s">
        <v>138</v>
      </c>
      <c r="G5" s="155" t="s">
        <v>14</v>
      </c>
      <c r="H5" s="47" t="s">
        <v>3</v>
      </c>
      <c r="I5" s="48" t="s">
        <v>15</v>
      </c>
      <c r="J5" s="48" t="s">
        <v>152</v>
      </c>
      <c r="K5" s="48" t="s">
        <v>153</v>
      </c>
      <c r="L5" s="48" t="s">
        <v>6</v>
      </c>
      <c r="M5" s="162" t="s">
        <v>328</v>
      </c>
      <c r="N5" s="47" t="s">
        <v>7</v>
      </c>
      <c r="O5" s="49" t="s">
        <v>8</v>
      </c>
      <c r="P5" s="50" t="s">
        <v>9</v>
      </c>
    </row>
    <row r="6" spans="1:16" ht="71.25" customHeight="1">
      <c r="A6" s="242" t="s">
        <v>314</v>
      </c>
      <c r="B6" s="243"/>
      <c r="C6" s="243"/>
      <c r="D6" s="243"/>
      <c r="E6" s="243"/>
      <c r="F6" s="243"/>
      <c r="G6" s="243"/>
      <c r="H6" s="243"/>
      <c r="I6" s="243"/>
      <c r="J6" s="243"/>
      <c r="K6" s="243"/>
      <c r="L6" s="243"/>
      <c r="M6" s="244"/>
      <c r="N6" s="243"/>
      <c r="O6" s="243"/>
      <c r="P6" s="243"/>
    </row>
    <row r="7" spans="1:16">
      <c r="A7" s="113">
        <v>1</v>
      </c>
      <c r="B7" s="132">
        <v>1</v>
      </c>
      <c r="C7" s="115">
        <v>90</v>
      </c>
      <c r="D7" s="116" t="s">
        <v>155</v>
      </c>
      <c r="E7" s="133" t="s">
        <v>157</v>
      </c>
      <c r="F7" s="118" t="s">
        <v>158</v>
      </c>
      <c r="G7" s="117">
        <v>40</v>
      </c>
      <c r="H7" s="119" t="s">
        <v>23</v>
      </c>
      <c r="I7" s="119"/>
      <c r="J7" s="135"/>
      <c r="K7" s="119"/>
      <c r="L7" s="139">
        <f>J7*G7</f>
        <v>0</v>
      </c>
      <c r="M7" s="207"/>
      <c r="N7" s="137">
        <f>(K7-J7)*G7</f>
        <v>0</v>
      </c>
      <c r="O7" s="139">
        <f>K7*G7</f>
        <v>0</v>
      </c>
      <c r="P7" s="134"/>
    </row>
    <row r="8" spans="1:16">
      <c r="A8" s="113">
        <v>2</v>
      </c>
      <c r="B8" s="132">
        <v>0</v>
      </c>
      <c r="C8" s="115">
        <v>70</v>
      </c>
      <c r="D8" s="116" t="s">
        <v>155</v>
      </c>
      <c r="E8" s="133" t="s">
        <v>157</v>
      </c>
      <c r="F8" s="118" t="s">
        <v>158</v>
      </c>
      <c r="G8" s="117">
        <v>40</v>
      </c>
      <c r="H8" s="119" t="s">
        <v>23</v>
      </c>
      <c r="I8" s="119"/>
      <c r="J8" s="135"/>
      <c r="K8" s="119"/>
      <c r="L8" s="139">
        <f>J8*G8</f>
        <v>0</v>
      </c>
      <c r="M8" s="207"/>
      <c r="N8" s="137">
        <f>(K8-J8)*G8</f>
        <v>0</v>
      </c>
      <c r="O8" s="139">
        <f>K8*G8</f>
        <v>0</v>
      </c>
      <c r="P8" s="134"/>
    </row>
    <row r="9" spans="1:16">
      <c r="A9" s="113">
        <v>3</v>
      </c>
      <c r="B9" s="132" t="s">
        <v>139</v>
      </c>
      <c r="C9" s="115">
        <v>70</v>
      </c>
      <c r="D9" s="116" t="s">
        <v>156</v>
      </c>
      <c r="E9" s="133" t="s">
        <v>157</v>
      </c>
      <c r="F9" s="118" t="s">
        <v>158</v>
      </c>
      <c r="G9" s="117">
        <v>40</v>
      </c>
      <c r="H9" s="119" t="s">
        <v>23</v>
      </c>
      <c r="I9" s="119"/>
      <c r="J9" s="135"/>
      <c r="K9" s="119"/>
      <c r="L9" s="139">
        <f>J9*G9</f>
        <v>0</v>
      </c>
      <c r="M9" s="207"/>
      <c r="N9" s="137">
        <f>(K9-J9)*G9</f>
        <v>0</v>
      </c>
      <c r="O9" s="139">
        <f>K9*G9</f>
        <v>0</v>
      </c>
      <c r="P9" s="134"/>
    </row>
    <row r="10" spans="1:16">
      <c r="A10" s="113">
        <v>4</v>
      </c>
      <c r="B10" s="132" t="s">
        <v>139</v>
      </c>
      <c r="C10" s="115">
        <v>70</v>
      </c>
      <c r="D10" s="116" t="s">
        <v>155</v>
      </c>
      <c r="E10" s="133" t="s">
        <v>157</v>
      </c>
      <c r="F10" s="118" t="s">
        <v>158</v>
      </c>
      <c r="G10" s="117">
        <v>40</v>
      </c>
      <c r="H10" s="119" t="s">
        <v>23</v>
      </c>
      <c r="I10" s="119"/>
      <c r="J10" s="135"/>
      <c r="K10" s="119"/>
      <c r="L10" s="139">
        <f>J10*G10</f>
        <v>0</v>
      </c>
      <c r="M10" s="207"/>
      <c r="N10" s="137">
        <f>(K10-J10)*G10</f>
        <v>0</v>
      </c>
      <c r="O10" s="139">
        <f>K10*G10</f>
        <v>0</v>
      </c>
      <c r="P10" s="134"/>
    </row>
    <row r="11" spans="1:16">
      <c r="A11" s="113">
        <v>5</v>
      </c>
      <c r="B11" s="132" t="s">
        <v>140</v>
      </c>
      <c r="C11" s="115">
        <v>70</v>
      </c>
      <c r="D11" s="116" t="s">
        <v>146</v>
      </c>
      <c r="E11" s="133" t="s">
        <v>157</v>
      </c>
      <c r="F11" s="118" t="s">
        <v>158</v>
      </c>
      <c r="G11" s="117">
        <v>40</v>
      </c>
      <c r="H11" s="119" t="s">
        <v>23</v>
      </c>
      <c r="I11" s="119"/>
      <c r="J11" s="135"/>
      <c r="K11" s="119"/>
      <c r="L11" s="139">
        <f>J11*G11</f>
        <v>0</v>
      </c>
      <c r="M11" s="207"/>
      <c r="N11" s="137">
        <f>(K11-J11)*G11</f>
        <v>0</v>
      </c>
      <c r="O11" s="139">
        <f>K11*G11</f>
        <v>0</v>
      </c>
      <c r="P11" s="134"/>
    </row>
    <row r="12" spans="1:16">
      <c r="A12" s="76"/>
      <c r="B12" s="46" t="s">
        <v>10</v>
      </c>
      <c r="C12" s="97" t="s">
        <v>11</v>
      </c>
      <c r="D12" s="98" t="s">
        <v>11</v>
      </c>
      <c r="E12" s="99"/>
      <c r="F12" s="99"/>
      <c r="G12" s="212">
        <f>SUM(G7:G11)</f>
        <v>200</v>
      </c>
      <c r="H12" s="100"/>
      <c r="I12" s="100"/>
      <c r="J12" s="136"/>
      <c r="K12" s="102"/>
      <c r="L12" s="140">
        <f>SUM(L7:L11)</f>
        <v>0</v>
      </c>
      <c r="M12" s="208"/>
      <c r="N12" s="138"/>
      <c r="O12" s="141">
        <f>SUM(O7:O11)</f>
        <v>0</v>
      </c>
      <c r="P12" s="138"/>
    </row>
  </sheetData>
  <mergeCells count="2">
    <mergeCell ref="C4:K4"/>
    <mergeCell ref="A6:P6"/>
  </mergeCells>
  <pageMargins left="0.7" right="0.7" top="0.75" bottom="0.75" header="0.3" footer="0.3"/>
  <pageSetup paperSize="9" scale="96"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7AB807-E651-4B17-8942-BB1E0901A47F}">
  <dimension ref="A1:P11"/>
  <sheetViews>
    <sheetView zoomScaleNormal="100" workbookViewId="0">
      <selection activeCell="A6" sqref="A6:P6"/>
    </sheetView>
  </sheetViews>
  <sheetFormatPr defaultRowHeight="15"/>
  <sheetData>
    <row r="1" spans="1:16">
      <c r="A1" s="121"/>
      <c r="B1" s="121"/>
      <c r="C1" s="121"/>
      <c r="D1" s="121"/>
      <c r="E1" s="121"/>
      <c r="F1" s="121"/>
      <c r="G1" s="121"/>
      <c r="H1" s="121"/>
      <c r="I1" s="121"/>
      <c r="J1" s="121"/>
      <c r="K1" s="121"/>
    </row>
    <row r="2" spans="1:16" ht="25.5">
      <c r="A2" s="18"/>
      <c r="B2" s="3" t="s">
        <v>0</v>
      </c>
      <c r="C2" s="34">
        <v>25</v>
      </c>
      <c r="D2" s="121"/>
      <c r="E2" s="4"/>
      <c r="F2" s="4"/>
      <c r="G2" s="153"/>
      <c r="H2" s="4"/>
      <c r="I2" s="4"/>
      <c r="J2" s="4"/>
      <c r="K2" s="4"/>
    </row>
    <row r="3" spans="1:16">
      <c r="A3" s="18"/>
      <c r="B3" s="6"/>
      <c r="C3" s="121"/>
      <c r="D3" s="4"/>
      <c r="E3" s="4"/>
      <c r="F3" s="4"/>
      <c r="G3" s="153"/>
      <c r="H3" s="4"/>
      <c r="I3" s="4"/>
      <c r="J3" s="4"/>
      <c r="K3" s="4"/>
    </row>
    <row r="4" spans="1:16">
      <c r="A4" s="18"/>
      <c r="B4" s="3" t="s">
        <v>1</v>
      </c>
      <c r="C4" s="213" t="s">
        <v>102</v>
      </c>
      <c r="D4" s="214"/>
      <c r="E4" s="214"/>
      <c r="F4" s="214"/>
      <c r="G4" s="214"/>
      <c r="H4" s="214"/>
      <c r="I4" s="214"/>
      <c r="J4" s="214"/>
      <c r="K4" s="215"/>
    </row>
    <row r="5" spans="1:16" ht="63.75">
      <c r="A5" s="47" t="s">
        <v>2</v>
      </c>
      <c r="B5" s="48" t="s">
        <v>135</v>
      </c>
      <c r="C5" s="131" t="s">
        <v>154</v>
      </c>
      <c r="D5" s="131" t="s">
        <v>136</v>
      </c>
      <c r="E5" s="131" t="s">
        <v>137</v>
      </c>
      <c r="F5" s="131" t="s">
        <v>138</v>
      </c>
      <c r="G5" s="155" t="s">
        <v>14</v>
      </c>
      <c r="H5" s="47" t="s">
        <v>3</v>
      </c>
      <c r="I5" s="48" t="s">
        <v>15</v>
      </c>
      <c r="J5" s="48" t="s">
        <v>152</v>
      </c>
      <c r="K5" s="48" t="s">
        <v>153</v>
      </c>
      <c r="L5" s="48" t="s">
        <v>6</v>
      </c>
      <c r="M5" s="162" t="s">
        <v>328</v>
      </c>
      <c r="N5" s="47" t="s">
        <v>7</v>
      </c>
      <c r="O5" s="49" t="s">
        <v>8</v>
      </c>
      <c r="P5" s="50" t="s">
        <v>9</v>
      </c>
    </row>
    <row r="6" spans="1:16" ht="69.75" customHeight="1">
      <c r="A6" s="242" t="s">
        <v>315</v>
      </c>
      <c r="B6" s="243"/>
      <c r="C6" s="243"/>
      <c r="D6" s="243"/>
      <c r="E6" s="243"/>
      <c r="F6" s="243"/>
      <c r="G6" s="243"/>
      <c r="H6" s="243"/>
      <c r="I6" s="243"/>
      <c r="J6" s="243"/>
      <c r="K6" s="243"/>
      <c r="L6" s="243"/>
      <c r="M6" s="244"/>
      <c r="N6" s="243"/>
      <c r="O6" s="243"/>
      <c r="P6" s="243"/>
    </row>
    <row r="7" spans="1:16">
      <c r="A7" s="113">
        <v>1</v>
      </c>
      <c r="B7" s="132" t="s">
        <v>139</v>
      </c>
      <c r="C7" s="115">
        <v>70</v>
      </c>
      <c r="D7" s="116" t="s">
        <v>163</v>
      </c>
      <c r="E7" s="133" t="s">
        <v>157</v>
      </c>
      <c r="F7" s="118" t="s">
        <v>158</v>
      </c>
      <c r="G7" s="196">
        <v>25</v>
      </c>
      <c r="H7" s="119" t="s">
        <v>23</v>
      </c>
      <c r="I7" s="119"/>
      <c r="J7" s="135"/>
      <c r="K7" s="119"/>
      <c r="L7" s="139">
        <f>J7*G7</f>
        <v>0</v>
      </c>
      <c r="M7" s="207"/>
      <c r="N7" s="137">
        <f>(K7-J7)*G7</f>
        <v>0</v>
      </c>
      <c r="O7" s="139">
        <f>K7*G7</f>
        <v>0</v>
      </c>
      <c r="P7" s="134"/>
    </row>
    <row r="8" spans="1:16">
      <c r="A8" s="113">
        <v>2</v>
      </c>
      <c r="B8" s="132" t="s">
        <v>139</v>
      </c>
      <c r="C8" s="115">
        <v>70</v>
      </c>
      <c r="D8" s="116" t="s">
        <v>159</v>
      </c>
      <c r="E8" s="133" t="s">
        <v>157</v>
      </c>
      <c r="F8" s="118" t="s">
        <v>158</v>
      </c>
      <c r="G8" s="196">
        <v>25</v>
      </c>
      <c r="H8" s="119" t="s">
        <v>23</v>
      </c>
      <c r="I8" s="119"/>
      <c r="J8" s="135"/>
      <c r="K8" s="119"/>
      <c r="L8" s="139">
        <f>J8*G8</f>
        <v>0</v>
      </c>
      <c r="M8" s="207"/>
      <c r="N8" s="137">
        <f>(K8-J8)*G8</f>
        <v>0</v>
      </c>
      <c r="O8" s="139">
        <f>K8*G8</f>
        <v>0</v>
      </c>
      <c r="P8" s="134"/>
    </row>
    <row r="9" spans="1:16">
      <c r="A9" s="113">
        <v>3</v>
      </c>
      <c r="B9" s="132" t="s">
        <v>140</v>
      </c>
      <c r="C9" s="115">
        <v>70</v>
      </c>
      <c r="D9" s="116" t="s">
        <v>163</v>
      </c>
      <c r="E9" s="133" t="s">
        <v>157</v>
      </c>
      <c r="F9" s="118" t="s">
        <v>158</v>
      </c>
      <c r="G9" s="196">
        <v>25</v>
      </c>
      <c r="H9" s="119" t="s">
        <v>23</v>
      </c>
      <c r="I9" s="119"/>
      <c r="J9" s="135"/>
      <c r="K9" s="119"/>
      <c r="L9" s="139">
        <f>J9*G9</f>
        <v>0</v>
      </c>
      <c r="M9" s="207"/>
      <c r="N9" s="137">
        <f>(K9-J9)*G9</f>
        <v>0</v>
      </c>
      <c r="O9" s="139">
        <f>K9*G9</f>
        <v>0</v>
      </c>
      <c r="P9" s="134"/>
    </row>
    <row r="10" spans="1:16">
      <c r="A10" s="113">
        <v>4</v>
      </c>
      <c r="B10" s="132" t="s">
        <v>141</v>
      </c>
      <c r="C10" s="115">
        <v>70</v>
      </c>
      <c r="D10" s="116" t="s">
        <v>163</v>
      </c>
      <c r="E10" s="133" t="s">
        <v>157</v>
      </c>
      <c r="F10" s="118" t="s">
        <v>158</v>
      </c>
      <c r="G10" s="196">
        <v>25</v>
      </c>
      <c r="H10" s="119" t="s">
        <v>23</v>
      </c>
      <c r="I10" s="119"/>
      <c r="J10" s="135"/>
      <c r="K10" s="119"/>
      <c r="L10" s="139">
        <f>J10*G10</f>
        <v>0</v>
      </c>
      <c r="M10" s="207"/>
      <c r="N10" s="137">
        <f>(K10-J10)*G10</f>
        <v>0</v>
      </c>
      <c r="O10" s="139">
        <f>K10*G10</f>
        <v>0</v>
      </c>
      <c r="P10" s="134"/>
    </row>
    <row r="11" spans="1:16">
      <c r="A11" s="76"/>
      <c r="B11" s="46" t="s">
        <v>10</v>
      </c>
      <c r="C11" s="97" t="s">
        <v>11</v>
      </c>
      <c r="D11" s="98" t="s">
        <v>11</v>
      </c>
      <c r="E11" s="99"/>
      <c r="F11" s="99"/>
      <c r="G11" s="99">
        <f>SUM(G7:G10)</f>
        <v>100</v>
      </c>
      <c r="H11" s="100"/>
      <c r="I11" s="100"/>
      <c r="J11" s="136"/>
      <c r="K11" s="102"/>
      <c r="L11" s="140">
        <f>SUM(L7:L10)</f>
        <v>0</v>
      </c>
      <c r="M11" s="208"/>
      <c r="N11" s="138"/>
      <c r="O11" s="141">
        <f>SUM(O7:O10)</f>
        <v>0</v>
      </c>
      <c r="P11" s="138"/>
    </row>
  </sheetData>
  <mergeCells count="2">
    <mergeCell ref="C4:K4"/>
    <mergeCell ref="A6:P6"/>
  </mergeCells>
  <pageMargins left="0.7" right="0.7" top="0.75" bottom="0.75" header="0.3" footer="0.3"/>
  <pageSetup paperSize="9" scale="64"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E5D7F4-6D3A-4B65-91A7-B73727458D95}">
  <dimension ref="A1:P12"/>
  <sheetViews>
    <sheetView zoomScaleNormal="100" workbookViewId="0">
      <selection activeCell="A6" sqref="A6:P6"/>
    </sheetView>
  </sheetViews>
  <sheetFormatPr defaultRowHeight="15"/>
  <cols>
    <col min="6" max="6" width="12.7109375" customWidth="1"/>
  </cols>
  <sheetData>
    <row r="1" spans="1:16">
      <c r="A1" s="121"/>
      <c r="B1" s="121"/>
      <c r="C1" s="121"/>
      <c r="D1" s="121"/>
      <c r="E1" s="121"/>
      <c r="F1" s="121"/>
      <c r="G1" s="121"/>
      <c r="H1" s="121"/>
      <c r="I1" s="121"/>
      <c r="J1" s="121"/>
      <c r="K1" s="121"/>
    </row>
    <row r="2" spans="1:16" ht="25.5">
      <c r="A2" s="18"/>
      <c r="B2" s="3" t="s">
        <v>0</v>
      </c>
      <c r="C2" s="34">
        <v>26</v>
      </c>
      <c r="D2" s="121"/>
      <c r="E2" s="4"/>
      <c r="F2" s="4"/>
      <c r="G2" s="153"/>
      <c r="H2" s="4"/>
      <c r="I2" s="4"/>
      <c r="J2" s="4"/>
      <c r="K2" s="4"/>
    </row>
    <row r="3" spans="1:16">
      <c r="A3" s="18"/>
      <c r="B3" s="6"/>
      <c r="C3" s="121"/>
      <c r="D3" s="4"/>
      <c r="E3" s="4"/>
      <c r="F3" s="4"/>
      <c r="G3" s="153"/>
      <c r="H3" s="4"/>
      <c r="I3" s="4"/>
      <c r="J3" s="4"/>
      <c r="K3" s="4"/>
    </row>
    <row r="4" spans="1:16">
      <c r="A4" s="18"/>
      <c r="B4" s="3" t="s">
        <v>1</v>
      </c>
      <c r="C4" s="213" t="s">
        <v>102</v>
      </c>
      <c r="D4" s="214"/>
      <c r="E4" s="214"/>
      <c r="F4" s="214"/>
      <c r="G4" s="214"/>
      <c r="H4" s="214"/>
      <c r="I4" s="214"/>
      <c r="J4" s="214"/>
      <c r="K4" s="215"/>
    </row>
    <row r="5" spans="1:16" ht="63.75">
      <c r="A5" s="47" t="s">
        <v>2</v>
      </c>
      <c r="B5" s="48" t="s">
        <v>135</v>
      </c>
      <c r="C5" s="131" t="s">
        <v>154</v>
      </c>
      <c r="D5" s="131" t="s">
        <v>136</v>
      </c>
      <c r="E5" s="131" t="s">
        <v>137</v>
      </c>
      <c r="F5" s="131" t="s">
        <v>138</v>
      </c>
      <c r="G5" s="155" t="s">
        <v>14</v>
      </c>
      <c r="H5" s="47" t="s">
        <v>3</v>
      </c>
      <c r="I5" s="48" t="s">
        <v>15</v>
      </c>
      <c r="J5" s="48" t="s">
        <v>152</v>
      </c>
      <c r="K5" s="48" t="s">
        <v>153</v>
      </c>
      <c r="L5" s="48" t="s">
        <v>6</v>
      </c>
      <c r="M5" s="162" t="s">
        <v>328</v>
      </c>
      <c r="N5" s="47" t="s">
        <v>7</v>
      </c>
      <c r="O5" s="49" t="s">
        <v>8</v>
      </c>
      <c r="P5" s="50" t="s">
        <v>9</v>
      </c>
    </row>
    <row r="6" spans="1:16" ht="78" customHeight="1">
      <c r="A6" s="242" t="s">
        <v>316</v>
      </c>
      <c r="B6" s="243"/>
      <c r="C6" s="243"/>
      <c r="D6" s="243"/>
      <c r="E6" s="243"/>
      <c r="F6" s="243"/>
      <c r="G6" s="243"/>
      <c r="H6" s="243"/>
      <c r="I6" s="243"/>
      <c r="J6" s="243"/>
      <c r="K6" s="243"/>
      <c r="L6" s="243"/>
      <c r="M6" s="244"/>
      <c r="N6" s="243"/>
      <c r="O6" s="243"/>
      <c r="P6" s="243"/>
    </row>
    <row r="7" spans="1:16" ht="25.5">
      <c r="A7" s="113">
        <v>1</v>
      </c>
      <c r="B7" s="132" t="s">
        <v>140</v>
      </c>
      <c r="C7" s="115">
        <v>50</v>
      </c>
      <c r="D7" s="116" t="s">
        <v>159</v>
      </c>
      <c r="E7" s="133" t="s">
        <v>162</v>
      </c>
      <c r="F7" s="118" t="s">
        <v>164</v>
      </c>
      <c r="G7" s="196">
        <v>40</v>
      </c>
      <c r="H7" s="119" t="s">
        <v>23</v>
      </c>
      <c r="I7" s="119"/>
      <c r="J7" s="135"/>
      <c r="K7" s="119"/>
      <c r="L7" s="139">
        <f>J7*G7</f>
        <v>0</v>
      </c>
      <c r="M7" s="207"/>
      <c r="N7" s="137">
        <f>(K7-J7)*G7</f>
        <v>0</v>
      </c>
      <c r="O7" s="139">
        <f>K7*G7</f>
        <v>0</v>
      </c>
      <c r="P7" s="134"/>
    </row>
    <row r="8" spans="1:16">
      <c r="A8" s="113">
        <v>2</v>
      </c>
      <c r="B8" s="132">
        <v>0</v>
      </c>
      <c r="C8" s="115">
        <v>90</v>
      </c>
      <c r="D8" s="116" t="s">
        <v>155</v>
      </c>
      <c r="E8" s="133" t="s">
        <v>157</v>
      </c>
      <c r="F8" s="118" t="s">
        <v>158</v>
      </c>
      <c r="G8" s="196">
        <v>40</v>
      </c>
      <c r="H8" s="119" t="s">
        <v>23</v>
      </c>
      <c r="I8" s="119"/>
      <c r="J8" s="135"/>
      <c r="K8" s="119"/>
      <c r="L8" s="139">
        <f>J8*G8</f>
        <v>0</v>
      </c>
      <c r="M8" s="207"/>
      <c r="N8" s="137">
        <f>(K8-J8)*G8</f>
        <v>0</v>
      </c>
      <c r="O8" s="139">
        <f>K8*G8</f>
        <v>0</v>
      </c>
      <c r="P8" s="134"/>
    </row>
    <row r="9" spans="1:16" ht="25.5">
      <c r="A9" s="113">
        <v>3</v>
      </c>
      <c r="B9" s="132" t="s">
        <v>140</v>
      </c>
      <c r="C9" s="115">
        <v>70</v>
      </c>
      <c r="D9" s="116" t="s">
        <v>160</v>
      </c>
      <c r="E9" s="133" t="s">
        <v>150</v>
      </c>
      <c r="F9" s="118" t="s">
        <v>164</v>
      </c>
      <c r="G9" s="196">
        <v>40</v>
      </c>
      <c r="H9" s="119" t="s">
        <v>23</v>
      </c>
      <c r="I9" s="119"/>
      <c r="J9" s="135"/>
      <c r="K9" s="119"/>
      <c r="L9" s="139">
        <f>J9*G9</f>
        <v>0</v>
      </c>
      <c r="M9" s="207"/>
      <c r="N9" s="137">
        <f>(K9-J9)*G9</f>
        <v>0</v>
      </c>
      <c r="O9" s="139">
        <f>K9*G9</f>
        <v>0</v>
      </c>
      <c r="P9" s="134"/>
    </row>
    <row r="10" spans="1:16" ht="25.5">
      <c r="A10" s="113">
        <v>4</v>
      </c>
      <c r="B10" s="132" t="s">
        <v>142</v>
      </c>
      <c r="C10" s="115">
        <v>45</v>
      </c>
      <c r="D10" s="116" t="s">
        <v>161</v>
      </c>
      <c r="E10" s="133" t="s">
        <v>150</v>
      </c>
      <c r="F10" s="118" t="s">
        <v>164</v>
      </c>
      <c r="G10" s="196">
        <v>40</v>
      </c>
      <c r="H10" s="119" t="s">
        <v>23</v>
      </c>
      <c r="I10" s="119"/>
      <c r="J10" s="135"/>
      <c r="K10" s="119"/>
      <c r="L10" s="139">
        <f>J10*G10</f>
        <v>0</v>
      </c>
      <c r="M10" s="207"/>
      <c r="N10" s="137">
        <f>(K10-J10)*G10</f>
        <v>0</v>
      </c>
      <c r="O10" s="139">
        <f>K10*G10</f>
        <v>0</v>
      </c>
      <c r="P10" s="134"/>
    </row>
    <row r="11" spans="1:16" ht="80.25" customHeight="1">
      <c r="A11" s="113">
        <v>5</v>
      </c>
      <c r="B11" s="132" t="s">
        <v>141</v>
      </c>
      <c r="C11" s="115">
        <v>45</v>
      </c>
      <c r="D11" s="116" t="s">
        <v>161</v>
      </c>
      <c r="E11" s="133" t="s">
        <v>149</v>
      </c>
      <c r="F11" s="118" t="s">
        <v>165</v>
      </c>
      <c r="G11" s="196">
        <v>40</v>
      </c>
      <c r="H11" s="119" t="s">
        <v>23</v>
      </c>
      <c r="I11" s="119"/>
      <c r="J11" s="135"/>
      <c r="K11" s="119"/>
      <c r="L11" s="139">
        <f>J11*G11</f>
        <v>0</v>
      </c>
      <c r="M11" s="207"/>
      <c r="N11" s="137">
        <f>(K11-J11)*G11</f>
        <v>0</v>
      </c>
      <c r="O11" s="139">
        <f>K11*G11</f>
        <v>0</v>
      </c>
      <c r="P11" s="134"/>
    </row>
    <row r="12" spans="1:16">
      <c r="A12" s="76"/>
      <c r="B12" s="46" t="s">
        <v>10</v>
      </c>
      <c r="C12" s="97" t="s">
        <v>11</v>
      </c>
      <c r="D12" s="98" t="s">
        <v>11</v>
      </c>
      <c r="E12" s="99"/>
      <c r="F12" s="99"/>
      <c r="G12">
        <f>SUM(G7:G11)</f>
        <v>200</v>
      </c>
      <c r="H12" s="100"/>
      <c r="I12" s="100"/>
      <c r="J12" s="136"/>
      <c r="K12" s="102"/>
      <c r="L12" s="140">
        <f>SUM(L7:L11)</f>
        <v>0</v>
      </c>
      <c r="M12" s="208"/>
      <c r="N12" s="138"/>
      <c r="O12" s="141">
        <f>SUM(O7:O11)</f>
        <v>0</v>
      </c>
      <c r="P12" s="138"/>
    </row>
  </sheetData>
  <mergeCells count="2">
    <mergeCell ref="C4:K4"/>
    <mergeCell ref="A6:P6"/>
  </mergeCells>
  <pageMargins left="0.7" right="0.7" top="0.75" bottom="0.75" header="0.3" footer="0.3"/>
  <pageSetup paperSize="9" scale="62"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2:N12"/>
  <sheetViews>
    <sheetView zoomScale="130" zoomScaleNormal="130" zoomScalePageLayoutView="130" workbookViewId="0">
      <selection activeCell="A7" sqref="A7:N7"/>
    </sheetView>
  </sheetViews>
  <sheetFormatPr defaultColWidth="8.85546875" defaultRowHeight="14.25" customHeight="1"/>
  <cols>
    <col min="1" max="1" width="4.7109375" style="109" customWidth="1"/>
    <col min="2" max="2" width="32.42578125" style="109" customWidth="1"/>
    <col min="3" max="3" width="14.42578125" style="109" customWidth="1"/>
    <col min="4" max="4" width="11.42578125" style="109" customWidth="1"/>
    <col min="5" max="7" width="15.140625" style="109" customWidth="1"/>
    <col min="8" max="8" width="13" style="109" customWidth="1"/>
    <col min="9" max="9" width="14.7109375" style="109" customWidth="1"/>
    <col min="10" max="10" width="14.42578125" style="109" customWidth="1"/>
    <col min="11" max="11" width="10.7109375" style="121" customWidth="1"/>
    <col min="12" max="12" width="12.28515625" style="109" customWidth="1"/>
    <col min="13" max="13" width="14.42578125" style="109" customWidth="1"/>
    <col min="14" max="14" width="13.28515625" style="109" customWidth="1"/>
    <col min="15" max="247" width="8.85546875" style="2" customWidth="1"/>
    <col min="248" max="16384" width="8.85546875" style="2"/>
  </cols>
  <sheetData>
    <row r="2" spans="1:14" ht="15" customHeight="1">
      <c r="A2" s="18"/>
      <c r="B2" s="3" t="s">
        <v>0</v>
      </c>
      <c r="C2" s="34">
        <v>27</v>
      </c>
      <c r="E2" s="4"/>
      <c r="F2" s="4"/>
      <c r="G2" s="4"/>
      <c r="H2" s="4"/>
      <c r="I2" s="4"/>
      <c r="J2" s="4"/>
      <c r="K2" s="4"/>
      <c r="L2" s="4"/>
      <c r="M2" s="4"/>
      <c r="N2" s="5"/>
    </row>
    <row r="3" spans="1:14" ht="13.7" customHeight="1">
      <c r="A3" s="18"/>
      <c r="B3" s="6"/>
      <c r="D3" s="4"/>
      <c r="E3" s="4"/>
      <c r="F3" s="4"/>
      <c r="G3" s="4"/>
      <c r="H3" s="4"/>
      <c r="I3" s="4"/>
      <c r="J3" s="4"/>
      <c r="K3" s="4"/>
      <c r="L3" s="4"/>
      <c r="M3" s="4"/>
      <c r="N3" s="4"/>
    </row>
    <row r="4" spans="1:14" ht="20.25" customHeight="1">
      <c r="A4" s="18"/>
      <c r="B4" s="3" t="s">
        <v>1</v>
      </c>
      <c r="C4" s="213" t="s">
        <v>103</v>
      </c>
      <c r="D4" s="214"/>
      <c r="E4" s="214"/>
      <c r="F4" s="214"/>
      <c r="G4" s="214"/>
      <c r="H4" s="214"/>
      <c r="I4" s="214"/>
      <c r="J4" s="214"/>
      <c r="K4" s="214"/>
      <c r="L4" s="215"/>
      <c r="M4" s="7"/>
      <c r="N4" s="5"/>
    </row>
    <row r="5" spans="1:14" ht="10.5" customHeight="1">
      <c r="A5" s="19"/>
      <c r="B5" s="21"/>
      <c r="C5" s="20"/>
      <c r="D5" s="20"/>
      <c r="E5" s="20"/>
      <c r="F5" s="20"/>
      <c r="G5" s="20"/>
      <c r="H5" s="20"/>
      <c r="I5" s="20"/>
      <c r="J5" s="20"/>
      <c r="K5" s="20"/>
      <c r="L5" s="20"/>
      <c r="M5" s="20"/>
      <c r="N5" s="8"/>
    </row>
    <row r="6" spans="1:14" ht="38.25">
      <c r="A6" s="47" t="s">
        <v>2</v>
      </c>
      <c r="B6" s="48" t="s">
        <v>13</v>
      </c>
      <c r="C6" s="48" t="s">
        <v>14</v>
      </c>
      <c r="D6" s="47" t="s">
        <v>3</v>
      </c>
      <c r="E6" s="48" t="s">
        <v>15</v>
      </c>
      <c r="F6" s="48" t="s">
        <v>17</v>
      </c>
      <c r="G6" s="48" t="s">
        <v>18</v>
      </c>
      <c r="H6" s="47" t="s">
        <v>4</v>
      </c>
      <c r="I6" s="47" t="s">
        <v>5</v>
      </c>
      <c r="J6" s="48" t="s">
        <v>6</v>
      </c>
      <c r="K6" s="162" t="s">
        <v>328</v>
      </c>
      <c r="L6" s="47" t="s">
        <v>7</v>
      </c>
      <c r="M6" s="49" t="s">
        <v>8</v>
      </c>
      <c r="N6" s="50" t="s">
        <v>9</v>
      </c>
    </row>
    <row r="7" spans="1:14" ht="32.25" customHeight="1">
      <c r="A7" s="226" t="s">
        <v>288</v>
      </c>
      <c r="B7" s="227"/>
      <c r="C7" s="227"/>
      <c r="D7" s="227"/>
      <c r="E7" s="227"/>
      <c r="F7" s="227"/>
      <c r="G7" s="227"/>
      <c r="H7" s="227"/>
      <c r="I7" s="227"/>
      <c r="J7" s="241"/>
      <c r="K7" s="241"/>
      <c r="L7" s="241"/>
      <c r="M7" s="241"/>
      <c r="N7" s="228"/>
    </row>
    <row r="8" spans="1:14" ht="27.75" customHeight="1">
      <c r="A8" s="62">
        <v>1</v>
      </c>
      <c r="B8" s="112" t="s">
        <v>199</v>
      </c>
      <c r="C8" s="63">
        <v>1000</v>
      </c>
      <c r="D8" s="64" t="s">
        <v>50</v>
      </c>
      <c r="E8" s="65"/>
      <c r="F8" s="66"/>
      <c r="G8" s="66"/>
      <c r="H8" s="67"/>
      <c r="I8" s="67"/>
      <c r="J8" s="152">
        <f>C8*F8</f>
        <v>0</v>
      </c>
      <c r="K8" s="198"/>
      <c r="L8" s="151">
        <f>G8-F8</f>
        <v>0</v>
      </c>
      <c r="M8" s="152">
        <f>G8*C8</f>
        <v>0</v>
      </c>
      <c r="N8" s="69"/>
    </row>
    <row r="9" spans="1:14" ht="27.75" customHeight="1">
      <c r="A9" s="145">
        <v>2</v>
      </c>
      <c r="B9" s="146" t="s">
        <v>200</v>
      </c>
      <c r="C9" s="147">
        <v>15</v>
      </c>
      <c r="D9" s="64" t="s">
        <v>50</v>
      </c>
      <c r="E9" s="149"/>
      <c r="F9" s="150"/>
      <c r="G9" s="150"/>
      <c r="H9" s="151"/>
      <c r="I9" s="151"/>
      <c r="J9" s="152">
        <f t="shared" ref="J9:J10" si="0">C9*F9</f>
        <v>0</v>
      </c>
      <c r="K9" s="198"/>
      <c r="L9" s="151">
        <f t="shared" ref="L9:L10" si="1">G9-F9</f>
        <v>0</v>
      </c>
      <c r="M9" s="152">
        <f t="shared" ref="M9:M10" si="2">G9*C9</f>
        <v>0</v>
      </c>
      <c r="N9" s="156"/>
    </row>
    <row r="10" spans="1:14" ht="27.75" customHeight="1">
      <c r="A10" s="145">
        <v>3</v>
      </c>
      <c r="B10" s="146" t="s">
        <v>201</v>
      </c>
      <c r="C10" s="147">
        <v>15</v>
      </c>
      <c r="D10" s="64" t="s">
        <v>50</v>
      </c>
      <c r="E10" s="149"/>
      <c r="F10" s="150"/>
      <c r="G10" s="150"/>
      <c r="H10" s="151"/>
      <c r="I10" s="151"/>
      <c r="J10" s="152">
        <f t="shared" si="0"/>
        <v>0</v>
      </c>
      <c r="K10" s="198"/>
      <c r="L10" s="151">
        <f t="shared" si="1"/>
        <v>0</v>
      </c>
      <c r="M10" s="152">
        <f t="shared" si="2"/>
        <v>0</v>
      </c>
      <c r="N10" s="156"/>
    </row>
    <row r="11" spans="1:14" ht="12.75">
      <c r="A11" s="76"/>
      <c r="B11" s="46" t="s">
        <v>10</v>
      </c>
      <c r="C11" s="97" t="s">
        <v>317</v>
      </c>
      <c r="D11" s="98" t="s">
        <v>11</v>
      </c>
      <c r="E11" s="99"/>
      <c r="F11" s="99"/>
      <c r="G11" s="99"/>
      <c r="H11" s="100"/>
      <c r="I11" s="100"/>
      <c r="J11" s="101">
        <f>SUM(J8:J8)</f>
        <v>0</v>
      </c>
      <c r="K11" s="206"/>
      <c r="L11" s="102">
        <f>SUM(L8:L8)</f>
        <v>0</v>
      </c>
      <c r="M11" s="101">
        <f>SUM(M8:M8)</f>
        <v>0</v>
      </c>
      <c r="N11" s="103"/>
    </row>
    <row r="12" spans="1:14" ht="14.25" customHeight="1">
      <c r="C12" s="184"/>
    </row>
  </sheetData>
  <mergeCells count="2">
    <mergeCell ref="C4:L4"/>
    <mergeCell ref="A7:N7"/>
  </mergeCells>
  <pageMargins left="0.11811023622047245" right="0.19685039370078741" top="0.6692913385826772" bottom="0.62992125984251968" header="0.31496062992125984" footer="0.31496062992125984"/>
  <pageSetup scale="70" fitToHeight="0" orientation="landscape" r:id="rId1"/>
  <headerFooter>
    <oddFooter>&amp;C&amp;"Helvetica,Regular"&amp;12&amp;K000000&amp;P</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2:N9"/>
  <sheetViews>
    <sheetView zoomScale="130" zoomScaleNormal="130" zoomScalePageLayoutView="130" workbookViewId="0">
      <selection activeCell="A7" sqref="A7:N7"/>
    </sheetView>
  </sheetViews>
  <sheetFormatPr defaultColWidth="8.85546875" defaultRowHeight="14.25" customHeight="1"/>
  <cols>
    <col min="1" max="1" width="4.7109375" style="110" customWidth="1"/>
    <col min="2" max="2" width="32.42578125" style="110" customWidth="1"/>
    <col min="3" max="3" width="14.42578125" style="110" customWidth="1"/>
    <col min="4" max="4" width="11.42578125" style="110" customWidth="1"/>
    <col min="5" max="7" width="15.140625" style="110" customWidth="1"/>
    <col min="8" max="8" width="13" style="110" customWidth="1"/>
    <col min="9" max="9" width="14.7109375" style="110" customWidth="1"/>
    <col min="10" max="10" width="14.42578125" style="110" customWidth="1"/>
    <col min="11" max="11" width="9.28515625" style="121" customWidth="1"/>
    <col min="12" max="12" width="12.28515625" style="110" customWidth="1"/>
    <col min="13" max="13" width="14.42578125" style="110" customWidth="1"/>
    <col min="14" max="14" width="13.28515625" style="110" customWidth="1"/>
    <col min="15" max="247" width="8.85546875" style="2" customWidth="1"/>
    <col min="248" max="16384" width="8.85546875" style="2"/>
  </cols>
  <sheetData>
    <row r="2" spans="1:14" ht="15" customHeight="1">
      <c r="A2" s="18"/>
      <c r="B2" s="3" t="s">
        <v>0</v>
      </c>
      <c r="C2" s="34">
        <v>28</v>
      </c>
      <c r="E2" s="4"/>
      <c r="F2" s="4"/>
      <c r="G2" s="4"/>
      <c r="H2" s="4"/>
      <c r="I2" s="4"/>
      <c r="J2" s="4"/>
      <c r="K2" s="4"/>
      <c r="L2" s="4"/>
      <c r="M2" s="4"/>
      <c r="N2" s="5"/>
    </row>
    <row r="3" spans="1:14" ht="13.7" customHeight="1">
      <c r="A3" s="18"/>
      <c r="B3" s="6"/>
      <c r="D3" s="4"/>
      <c r="E3" s="4"/>
      <c r="F3" s="4"/>
      <c r="G3" s="4"/>
      <c r="H3" s="4"/>
      <c r="I3" s="4"/>
      <c r="J3" s="4"/>
      <c r="K3" s="4"/>
      <c r="L3" s="4"/>
      <c r="M3" s="4"/>
      <c r="N3" s="4"/>
    </row>
    <row r="4" spans="1:14" ht="20.25" customHeight="1">
      <c r="A4" s="18"/>
      <c r="B4" s="3" t="s">
        <v>1</v>
      </c>
      <c r="C4" s="213" t="s">
        <v>109</v>
      </c>
      <c r="D4" s="214"/>
      <c r="E4" s="214"/>
      <c r="F4" s="214"/>
      <c r="G4" s="214"/>
      <c r="H4" s="214"/>
      <c r="I4" s="214"/>
      <c r="J4" s="214"/>
      <c r="K4" s="214"/>
      <c r="L4" s="215"/>
      <c r="M4" s="7"/>
      <c r="N4" s="5"/>
    </row>
    <row r="5" spans="1:14" ht="10.5" customHeight="1">
      <c r="A5" s="19"/>
      <c r="B5" s="21"/>
      <c r="C5" s="20"/>
      <c r="D5" s="20"/>
      <c r="E5" s="20"/>
      <c r="F5" s="20"/>
      <c r="G5" s="20"/>
      <c r="H5" s="20"/>
      <c r="I5" s="20"/>
      <c r="J5" s="20"/>
      <c r="K5" s="20"/>
      <c r="L5" s="20"/>
      <c r="M5" s="20"/>
      <c r="N5" s="8"/>
    </row>
    <row r="6" spans="1:14" ht="38.25">
      <c r="A6" s="47" t="s">
        <v>2</v>
      </c>
      <c r="B6" s="48" t="s">
        <v>13</v>
      </c>
      <c r="C6" s="48" t="s">
        <v>14</v>
      </c>
      <c r="D6" s="47" t="s">
        <v>3</v>
      </c>
      <c r="E6" s="48" t="s">
        <v>15</v>
      </c>
      <c r="F6" s="48" t="s">
        <v>17</v>
      </c>
      <c r="G6" s="48" t="s">
        <v>18</v>
      </c>
      <c r="H6" s="47" t="s">
        <v>4</v>
      </c>
      <c r="I6" s="47" t="s">
        <v>5</v>
      </c>
      <c r="J6" s="48" t="s">
        <v>6</v>
      </c>
      <c r="K6" s="162" t="s">
        <v>328</v>
      </c>
      <c r="L6" s="47" t="s">
        <v>7</v>
      </c>
      <c r="M6" s="49" t="s">
        <v>8</v>
      </c>
      <c r="N6" s="50" t="s">
        <v>9</v>
      </c>
    </row>
    <row r="7" spans="1:14" ht="30" customHeight="1">
      <c r="A7" s="226" t="s">
        <v>253</v>
      </c>
      <c r="B7" s="227"/>
      <c r="C7" s="227"/>
      <c r="D7" s="227"/>
      <c r="E7" s="227"/>
      <c r="F7" s="227"/>
      <c r="G7" s="227"/>
      <c r="H7" s="227"/>
      <c r="I7" s="227"/>
      <c r="J7" s="227"/>
      <c r="K7" s="227"/>
      <c r="L7" s="227"/>
      <c r="M7" s="227"/>
      <c r="N7" s="228"/>
    </row>
    <row r="8" spans="1:14" ht="27.75" customHeight="1">
      <c r="A8" s="51">
        <v>1</v>
      </c>
      <c r="B8" s="86" t="s">
        <v>202</v>
      </c>
      <c r="C8" s="52">
        <v>500</v>
      </c>
      <c r="D8" s="53" t="s">
        <v>50</v>
      </c>
      <c r="E8" s="54"/>
      <c r="F8" s="55"/>
      <c r="G8" s="55"/>
      <c r="H8" s="56"/>
      <c r="I8" s="56"/>
      <c r="J8" s="57">
        <f>C8*F8</f>
        <v>0</v>
      </c>
      <c r="K8" s="197"/>
      <c r="L8" s="56">
        <f>G8-F8</f>
        <v>0</v>
      </c>
      <c r="M8" s="57">
        <f>G8*C8</f>
        <v>0</v>
      </c>
      <c r="N8" s="15"/>
    </row>
    <row r="9" spans="1:14" ht="12.75">
      <c r="A9" s="76"/>
      <c r="B9" s="46" t="s">
        <v>10</v>
      </c>
      <c r="C9" s="29" t="s">
        <v>11</v>
      </c>
      <c r="D9" s="30" t="s">
        <v>11</v>
      </c>
      <c r="E9" s="24"/>
      <c r="F9" s="24"/>
      <c r="G9" s="24"/>
      <c r="H9" s="25"/>
      <c r="I9" s="25"/>
      <c r="J9" s="26">
        <f>SUM(J8:J8)</f>
        <v>0</v>
      </c>
      <c r="K9" s="199"/>
      <c r="L9" s="27">
        <f>SUM(L8:L8)</f>
        <v>0</v>
      </c>
      <c r="M9" s="26">
        <f>SUM(M8:M8)</f>
        <v>0</v>
      </c>
      <c r="N9" s="28"/>
    </row>
  </sheetData>
  <mergeCells count="2">
    <mergeCell ref="C4:L4"/>
    <mergeCell ref="A7:N7"/>
  </mergeCells>
  <pageMargins left="0.11811023622047245" right="0.19685039370078741" top="0.6692913385826772" bottom="0.62992125984251968" header="0.31496062992125984" footer="0.31496062992125984"/>
  <pageSetup scale="70" fitToHeight="0" orientation="landscape" r:id="rId1"/>
  <headerFooter>
    <oddFooter>&amp;C&amp;"Helvetica,Regular"&amp;12&amp;K000000&amp;P</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2:N14"/>
  <sheetViews>
    <sheetView zoomScale="130" zoomScaleNormal="130" zoomScalePageLayoutView="130" workbookViewId="0">
      <selection activeCell="A7" sqref="A7:N7"/>
    </sheetView>
  </sheetViews>
  <sheetFormatPr defaultColWidth="8.85546875" defaultRowHeight="14.25" customHeight="1"/>
  <cols>
    <col min="1" max="1" width="4.7109375" style="110" customWidth="1"/>
    <col min="2" max="2" width="32.42578125" style="110" customWidth="1"/>
    <col min="3" max="3" width="14.42578125" style="110" customWidth="1"/>
    <col min="4" max="4" width="11.42578125" style="110" customWidth="1"/>
    <col min="5" max="7" width="15.140625" style="110" customWidth="1"/>
    <col min="8" max="8" width="13" style="110" customWidth="1"/>
    <col min="9" max="9" width="14.7109375" style="110" customWidth="1"/>
    <col min="10" max="10" width="14.42578125" style="110" customWidth="1"/>
    <col min="11" max="11" width="10.7109375" style="121" customWidth="1"/>
    <col min="12" max="12" width="12.28515625" style="110" customWidth="1"/>
    <col min="13" max="13" width="14.42578125" style="110" customWidth="1"/>
    <col min="14" max="14" width="13.28515625" style="110" customWidth="1"/>
    <col min="15" max="247" width="8.85546875" style="2" customWidth="1"/>
    <col min="248" max="16384" width="8.85546875" style="2"/>
  </cols>
  <sheetData>
    <row r="2" spans="1:14" ht="15" customHeight="1">
      <c r="A2" s="18"/>
      <c r="B2" s="3" t="s">
        <v>0</v>
      </c>
      <c r="C2" s="34">
        <v>29</v>
      </c>
      <c r="E2" s="4"/>
      <c r="F2" s="4"/>
      <c r="G2" s="4"/>
      <c r="H2" s="4"/>
      <c r="I2" s="4"/>
      <c r="J2" s="4"/>
      <c r="K2" s="4"/>
      <c r="L2" s="4"/>
      <c r="M2" s="4"/>
      <c r="N2" s="5"/>
    </row>
    <row r="3" spans="1:14" ht="13.7" customHeight="1">
      <c r="A3" s="18"/>
      <c r="B3" s="6"/>
      <c r="D3" s="4"/>
      <c r="E3" s="4"/>
      <c r="F3" s="4"/>
      <c r="G3" s="4"/>
      <c r="H3" s="4"/>
      <c r="I3" s="4"/>
      <c r="J3" s="4"/>
      <c r="K3" s="4"/>
      <c r="L3" s="4"/>
      <c r="M3" s="4"/>
      <c r="N3" s="4"/>
    </row>
    <row r="4" spans="1:14" ht="20.25" customHeight="1">
      <c r="A4" s="18"/>
      <c r="B4" s="3" t="s">
        <v>1</v>
      </c>
      <c r="C4" s="213" t="s">
        <v>116</v>
      </c>
      <c r="D4" s="214"/>
      <c r="E4" s="214"/>
      <c r="F4" s="214"/>
      <c r="G4" s="214"/>
      <c r="H4" s="214"/>
      <c r="I4" s="214"/>
      <c r="J4" s="214"/>
      <c r="K4" s="214"/>
      <c r="L4" s="215"/>
      <c r="M4" s="7"/>
      <c r="N4" s="5"/>
    </row>
    <row r="5" spans="1:14" ht="10.5" customHeight="1">
      <c r="A5" s="19"/>
      <c r="B5" s="21"/>
      <c r="C5" s="20"/>
      <c r="D5" s="20"/>
      <c r="E5" s="20"/>
      <c r="F5" s="20"/>
      <c r="G5" s="20"/>
      <c r="H5" s="20"/>
      <c r="I5" s="20"/>
      <c r="J5" s="20"/>
      <c r="K5" s="20"/>
      <c r="L5" s="20"/>
      <c r="M5" s="20"/>
      <c r="N5" s="8"/>
    </row>
    <row r="6" spans="1:14" ht="38.25">
      <c r="A6" s="47" t="s">
        <v>2</v>
      </c>
      <c r="B6" s="48" t="s">
        <v>13</v>
      </c>
      <c r="C6" s="48" t="s">
        <v>14</v>
      </c>
      <c r="D6" s="47" t="s">
        <v>3</v>
      </c>
      <c r="E6" s="48" t="s">
        <v>15</v>
      </c>
      <c r="F6" s="48" t="s">
        <v>17</v>
      </c>
      <c r="G6" s="48" t="s">
        <v>18</v>
      </c>
      <c r="H6" s="47" t="s">
        <v>4</v>
      </c>
      <c r="I6" s="47" t="s">
        <v>5</v>
      </c>
      <c r="J6" s="48" t="s">
        <v>6</v>
      </c>
      <c r="K6" s="162" t="s">
        <v>328</v>
      </c>
      <c r="L6" s="47" t="s">
        <v>7</v>
      </c>
      <c r="M6" s="49" t="s">
        <v>8</v>
      </c>
      <c r="N6" s="50" t="s">
        <v>9</v>
      </c>
    </row>
    <row r="7" spans="1:14" ht="15.75" customHeight="1">
      <c r="A7" s="226" t="s">
        <v>117</v>
      </c>
      <c r="B7" s="227"/>
      <c r="C7" s="227"/>
      <c r="D7" s="227"/>
      <c r="E7" s="227"/>
      <c r="F7" s="227"/>
      <c r="G7" s="227"/>
      <c r="H7" s="227"/>
      <c r="I7" s="227"/>
      <c r="J7" s="227"/>
      <c r="K7" s="227"/>
      <c r="L7" s="227"/>
      <c r="M7" s="227"/>
      <c r="N7" s="228"/>
    </row>
    <row r="8" spans="1:14" ht="21" customHeight="1">
      <c r="A8" s="51">
        <v>1</v>
      </c>
      <c r="B8" s="86" t="s">
        <v>116</v>
      </c>
      <c r="C8" s="52">
        <v>1000</v>
      </c>
      <c r="D8" s="53" t="s">
        <v>23</v>
      </c>
      <c r="E8" s="54"/>
      <c r="F8" s="55"/>
      <c r="G8" s="55"/>
      <c r="H8" s="56"/>
      <c r="I8" s="56"/>
      <c r="J8" s="57">
        <f>C8*F8</f>
        <v>0</v>
      </c>
      <c r="K8" s="197"/>
      <c r="L8" s="56">
        <f>G8-F8</f>
        <v>0</v>
      </c>
      <c r="M8" s="57">
        <f>G8*C8</f>
        <v>0</v>
      </c>
      <c r="N8" s="15"/>
    </row>
    <row r="9" spans="1:14" ht="12.75">
      <c r="A9" s="76"/>
      <c r="B9" s="46" t="s">
        <v>10</v>
      </c>
      <c r="C9" s="29" t="s">
        <v>11</v>
      </c>
      <c r="D9" s="30" t="s">
        <v>11</v>
      </c>
      <c r="E9" s="24"/>
      <c r="F9" s="24"/>
      <c r="G9" s="24"/>
      <c r="H9" s="25"/>
      <c r="I9" s="25"/>
      <c r="J9" s="26">
        <f>SUM(J8:J8)</f>
        <v>0</v>
      </c>
      <c r="K9" s="199"/>
      <c r="L9" s="27">
        <f>SUM(L8:L8)</f>
        <v>0</v>
      </c>
      <c r="M9" s="26">
        <f>SUM(M8:M8)</f>
        <v>0</v>
      </c>
      <c r="N9" s="28"/>
    </row>
    <row r="14" spans="1:14" s="110" customFormat="1" ht="14.25" customHeight="1">
      <c r="B14" s="111"/>
      <c r="K14" s="121"/>
    </row>
  </sheetData>
  <mergeCells count="2">
    <mergeCell ref="C4:L4"/>
    <mergeCell ref="A7:N7"/>
  </mergeCells>
  <pageMargins left="0.11811023622047245" right="0.19685039370078741" top="0.6692913385826772" bottom="0.62992125984251968" header="0.31496062992125984" footer="0.31496062992125984"/>
  <pageSetup scale="70" fitToHeight="0" orientation="landscape" r:id="rId1"/>
  <headerFooter>
    <oddFooter>&amp;C&amp;"Helvetica,Regular"&amp;12&amp;K000000&amp;P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N18"/>
  <sheetViews>
    <sheetView zoomScaleNormal="100" workbookViewId="0">
      <selection activeCell="B9" sqref="B9"/>
    </sheetView>
  </sheetViews>
  <sheetFormatPr defaultColWidth="8.85546875" defaultRowHeight="14.25" customHeight="1"/>
  <cols>
    <col min="1" max="1" width="4.7109375" style="39" customWidth="1"/>
    <col min="2" max="2" width="32.42578125" style="39" customWidth="1"/>
    <col min="3" max="3" width="14.42578125" style="39" customWidth="1"/>
    <col min="4" max="4" width="11.42578125" style="39" customWidth="1"/>
    <col min="5" max="7" width="15.140625" style="39" customWidth="1"/>
    <col min="8" max="8" width="13" style="39" customWidth="1"/>
    <col min="9" max="9" width="14.7109375" style="39" customWidth="1"/>
    <col min="10" max="10" width="14.42578125" style="39" customWidth="1"/>
    <col min="11" max="11" width="10" style="121" customWidth="1"/>
    <col min="12" max="12" width="12.28515625" style="39" customWidth="1"/>
    <col min="13" max="13" width="14.42578125" style="39" customWidth="1"/>
    <col min="14" max="14" width="13.28515625" style="39" customWidth="1"/>
    <col min="15" max="247" width="8.85546875" style="2" customWidth="1"/>
    <col min="248" max="16384" width="8.85546875" style="2"/>
  </cols>
  <sheetData>
    <row r="2" spans="1:14" ht="15" customHeight="1">
      <c r="A2" s="18"/>
      <c r="B2" s="3" t="s">
        <v>0</v>
      </c>
      <c r="C2" s="34">
        <v>3</v>
      </c>
      <c r="E2" s="4"/>
      <c r="F2" s="4"/>
      <c r="G2" s="4"/>
      <c r="H2" s="4"/>
      <c r="I2" s="4"/>
      <c r="J2" s="4"/>
      <c r="K2" s="4"/>
      <c r="L2" s="4"/>
      <c r="M2" s="4"/>
      <c r="N2" s="5"/>
    </row>
    <row r="3" spans="1:14" ht="13.7" customHeight="1">
      <c r="A3" s="18"/>
      <c r="B3" s="6"/>
      <c r="D3" s="4"/>
      <c r="E3" s="4"/>
      <c r="F3" s="4"/>
      <c r="G3" s="4"/>
      <c r="H3" s="4"/>
      <c r="I3" s="4"/>
      <c r="J3" s="4"/>
      <c r="K3" s="4"/>
      <c r="L3" s="4"/>
      <c r="M3" s="4"/>
      <c r="N3" s="4"/>
    </row>
    <row r="4" spans="1:14" ht="20.25" customHeight="1">
      <c r="A4" s="18"/>
      <c r="B4" s="3" t="s">
        <v>1</v>
      </c>
      <c r="C4" s="213" t="s">
        <v>21</v>
      </c>
      <c r="D4" s="214"/>
      <c r="E4" s="214"/>
      <c r="F4" s="214"/>
      <c r="G4" s="214"/>
      <c r="H4" s="214"/>
      <c r="I4" s="214"/>
      <c r="J4" s="214"/>
      <c r="K4" s="214"/>
      <c r="L4" s="215"/>
      <c r="M4" s="7"/>
      <c r="N4" s="5"/>
    </row>
    <row r="5" spans="1:14" ht="10.5" customHeight="1">
      <c r="A5" s="19"/>
      <c r="B5" s="21"/>
      <c r="C5" s="20"/>
      <c r="D5" s="20"/>
      <c r="E5" s="20"/>
      <c r="F5" s="20"/>
      <c r="G5" s="20"/>
      <c r="H5" s="20"/>
      <c r="I5" s="20"/>
      <c r="J5" s="20"/>
      <c r="K5" s="20"/>
      <c r="L5" s="20"/>
      <c r="M5" s="20"/>
      <c r="N5" s="8"/>
    </row>
    <row r="6" spans="1:14" ht="38.25">
      <c r="A6" s="35" t="s">
        <v>2</v>
      </c>
      <c r="B6" s="36" t="s">
        <v>13</v>
      </c>
      <c r="C6" s="36" t="s">
        <v>14</v>
      </c>
      <c r="D6" s="35" t="s">
        <v>3</v>
      </c>
      <c r="E6" s="36" t="s">
        <v>15</v>
      </c>
      <c r="F6" s="36" t="s">
        <v>17</v>
      </c>
      <c r="G6" s="36" t="s">
        <v>18</v>
      </c>
      <c r="H6" s="35" t="s">
        <v>4</v>
      </c>
      <c r="I6" s="35" t="s">
        <v>5</v>
      </c>
      <c r="J6" s="36" t="s">
        <v>6</v>
      </c>
      <c r="K6" s="204" t="s">
        <v>328</v>
      </c>
      <c r="L6" s="35" t="s">
        <v>7</v>
      </c>
      <c r="M6" s="37" t="s">
        <v>8</v>
      </c>
      <c r="N6" s="38" t="s">
        <v>9</v>
      </c>
    </row>
    <row r="7" spans="1:14" ht="117" customHeight="1">
      <c r="A7" s="9">
        <v>1</v>
      </c>
      <c r="B7" s="59" t="s">
        <v>176</v>
      </c>
      <c r="C7" s="10">
        <v>13000</v>
      </c>
      <c r="D7" s="11" t="s">
        <v>23</v>
      </c>
      <c r="E7" s="12"/>
      <c r="F7" s="33"/>
      <c r="G7" s="33"/>
      <c r="H7" s="13"/>
      <c r="I7" s="13"/>
      <c r="J7" s="14">
        <f>C7*F7</f>
        <v>0</v>
      </c>
      <c r="K7" s="198"/>
      <c r="L7" s="13">
        <f>G7-F7</f>
        <v>0</v>
      </c>
      <c r="M7" s="14">
        <f>G7*C7</f>
        <v>0</v>
      </c>
      <c r="N7" s="15"/>
    </row>
    <row r="8" spans="1:14" ht="117" customHeight="1">
      <c r="A8" s="145">
        <v>2</v>
      </c>
      <c r="B8" s="211" t="s">
        <v>330</v>
      </c>
      <c r="C8" s="147">
        <v>7000</v>
      </c>
      <c r="D8" s="148" t="s">
        <v>23</v>
      </c>
      <c r="E8" s="149"/>
      <c r="F8" s="150"/>
      <c r="G8" s="150"/>
      <c r="H8" s="151"/>
      <c r="I8" s="151"/>
      <c r="J8" s="14">
        <f>C8*F8</f>
        <v>0</v>
      </c>
      <c r="K8" s="198"/>
      <c r="L8" s="13">
        <f>G8-F8</f>
        <v>0</v>
      </c>
      <c r="M8" s="14">
        <f>G8*C8</f>
        <v>0</v>
      </c>
      <c r="N8" s="15"/>
    </row>
    <row r="9" spans="1:14" ht="127.5">
      <c r="A9" s="9">
        <v>3</v>
      </c>
      <c r="B9" s="59" t="s">
        <v>177</v>
      </c>
      <c r="C9" s="10">
        <v>5000</v>
      </c>
      <c r="D9" s="11" t="s">
        <v>23</v>
      </c>
      <c r="E9" s="12"/>
      <c r="F9" s="33"/>
      <c r="G9" s="33"/>
      <c r="H9" s="13"/>
      <c r="I9" s="13"/>
      <c r="J9" s="14">
        <f t="shared" ref="J9" si="0">C9*F9</f>
        <v>0</v>
      </c>
      <c r="K9" s="198"/>
      <c r="L9" s="13">
        <f t="shared" ref="L9" si="1">G9-F9</f>
        <v>0</v>
      </c>
      <c r="M9" s="14">
        <f t="shared" ref="M9" si="2">G9*C9</f>
        <v>0</v>
      </c>
      <c r="N9" s="16"/>
    </row>
    <row r="10" spans="1:14" ht="12.75">
      <c r="A10" s="22"/>
      <c r="B10" s="23" t="s">
        <v>10</v>
      </c>
      <c r="C10" s="29" t="s">
        <v>11</v>
      </c>
      <c r="D10" s="30" t="s">
        <v>11</v>
      </c>
      <c r="E10" s="24"/>
      <c r="F10" s="24"/>
      <c r="G10" s="24"/>
      <c r="H10" s="25"/>
      <c r="I10" s="25"/>
      <c r="J10" s="26">
        <f>SUM(J7:J9)</f>
        <v>0</v>
      </c>
      <c r="K10" s="199"/>
      <c r="L10" s="27">
        <f>SUM(L7:L9)</f>
        <v>0</v>
      </c>
      <c r="M10" s="26">
        <f>SUM(M7:M9)</f>
        <v>0</v>
      </c>
      <c r="N10" s="28"/>
    </row>
    <row r="12" spans="1:14" ht="14.25" customHeight="1">
      <c r="A12" s="229" t="s">
        <v>178</v>
      </c>
      <c r="B12" s="230"/>
      <c r="C12" s="230"/>
      <c r="D12" s="230"/>
      <c r="E12" s="230"/>
      <c r="F12" s="230"/>
      <c r="G12" s="230"/>
      <c r="H12" s="230"/>
      <c r="I12" s="230"/>
      <c r="J12" s="230"/>
      <c r="K12" s="230"/>
      <c r="L12" s="230"/>
      <c r="M12" s="230"/>
      <c r="N12" s="231"/>
    </row>
    <row r="13" spans="1:14" ht="14.25" customHeight="1">
      <c r="A13" s="9">
        <v>3</v>
      </c>
      <c r="B13" s="58" t="s">
        <v>179</v>
      </c>
      <c r="C13" s="10">
        <v>200</v>
      </c>
      <c r="D13" s="11" t="s">
        <v>16</v>
      </c>
      <c r="E13" s="12"/>
      <c r="F13" s="33"/>
      <c r="G13" s="33"/>
      <c r="H13" s="13"/>
      <c r="I13" s="13"/>
      <c r="J13" s="14">
        <f t="shared" ref="J13" si="3">C13*F13</f>
        <v>0</v>
      </c>
      <c r="K13" s="198"/>
      <c r="L13" s="13">
        <f t="shared" ref="L13" si="4">G13-F13</f>
        <v>0</v>
      </c>
      <c r="M13" s="14">
        <f t="shared" ref="M13" si="5">G13*C13</f>
        <v>0</v>
      </c>
      <c r="N13" s="16"/>
    </row>
    <row r="14" spans="1:14" ht="14.25" customHeight="1">
      <c r="A14" s="22"/>
      <c r="B14" s="46" t="s">
        <v>10</v>
      </c>
      <c r="C14" s="29" t="s">
        <v>11</v>
      </c>
      <c r="D14" s="30" t="s">
        <v>11</v>
      </c>
      <c r="E14" s="24"/>
      <c r="F14" s="24"/>
      <c r="G14" s="24"/>
      <c r="H14" s="25"/>
      <c r="I14" s="25"/>
      <c r="J14" s="26">
        <f>SUM(J13:J13)</f>
        <v>0</v>
      </c>
      <c r="K14" s="199"/>
      <c r="L14" s="27">
        <f>SUM(L13:L13)</f>
        <v>0</v>
      </c>
      <c r="M14" s="26">
        <f>SUM(M13:M13)</f>
        <v>0</v>
      </c>
      <c r="N14" s="28"/>
    </row>
    <row r="15" spans="1:14" ht="27" customHeight="1">
      <c r="B15" s="40"/>
      <c r="C15" s="40"/>
      <c r="D15" s="40"/>
      <c r="E15" s="40"/>
      <c r="F15" s="40"/>
      <c r="G15" s="40"/>
      <c r="H15" s="40"/>
      <c r="I15" s="40"/>
      <c r="J15" s="40"/>
      <c r="K15" s="122"/>
      <c r="L15" s="40"/>
      <c r="M15" s="40"/>
      <c r="N15" s="40"/>
    </row>
    <row r="18" spans="2:14" ht="25.5" customHeight="1">
      <c r="B18" s="40"/>
      <c r="C18" s="122"/>
      <c r="D18" s="40"/>
      <c r="E18" s="40"/>
      <c r="F18" s="40"/>
      <c r="G18" s="40"/>
      <c r="H18" s="40"/>
      <c r="I18" s="40"/>
      <c r="J18" s="40"/>
      <c r="K18" s="122"/>
      <c r="L18" s="40"/>
      <c r="M18" s="40"/>
      <c r="N18" s="40"/>
    </row>
  </sheetData>
  <mergeCells count="2">
    <mergeCell ref="C4:L4"/>
    <mergeCell ref="A12:N12"/>
  </mergeCells>
  <pageMargins left="0.11811023622047245" right="0.19685039370078741" top="0.6692913385826772" bottom="0.62992125984251968" header="0.31496062992125984" footer="0.31496062992125984"/>
  <pageSetup scale="65" fitToHeight="0" orientation="landscape" r:id="rId1"/>
  <headerFooter>
    <oddFooter>&amp;C&amp;"Helvetica,Regular"&amp;12&amp;K000000&amp;P</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A2:N15"/>
  <sheetViews>
    <sheetView zoomScale="130" zoomScaleNormal="130" zoomScalePageLayoutView="130" workbookViewId="0">
      <selection activeCell="A7" sqref="A7:N7"/>
    </sheetView>
  </sheetViews>
  <sheetFormatPr defaultColWidth="8.85546875" defaultRowHeight="14.25" customHeight="1"/>
  <cols>
    <col min="1" max="1" width="4.7109375" style="110" customWidth="1"/>
    <col min="2" max="2" width="32.42578125" style="110" customWidth="1"/>
    <col min="3" max="3" width="14.42578125" style="110" customWidth="1"/>
    <col min="4" max="4" width="11.42578125" style="110" customWidth="1"/>
    <col min="5" max="7" width="15.140625" style="110" customWidth="1"/>
    <col min="8" max="8" width="13" style="110" customWidth="1"/>
    <col min="9" max="9" width="14.7109375" style="110" customWidth="1"/>
    <col min="10" max="10" width="14.42578125" style="110" customWidth="1"/>
    <col min="11" max="11" width="10.7109375" style="121" customWidth="1"/>
    <col min="12" max="12" width="12.28515625" style="110" customWidth="1"/>
    <col min="13" max="13" width="14.42578125" style="110" customWidth="1"/>
    <col min="14" max="14" width="13.28515625" style="110" customWidth="1"/>
    <col min="15" max="247" width="8.85546875" style="2" customWidth="1"/>
    <col min="248" max="16384" width="8.85546875" style="2"/>
  </cols>
  <sheetData>
    <row r="2" spans="1:14" ht="15" customHeight="1">
      <c r="A2" s="18"/>
      <c r="B2" s="3" t="s">
        <v>0</v>
      </c>
      <c r="C2" s="34">
        <v>30</v>
      </c>
      <c r="E2" s="4"/>
      <c r="F2" s="4"/>
      <c r="G2" s="4"/>
      <c r="H2" s="4"/>
      <c r="I2" s="4"/>
      <c r="J2" s="4"/>
      <c r="K2" s="4"/>
      <c r="L2" s="4"/>
      <c r="M2" s="4"/>
      <c r="N2" s="5"/>
    </row>
    <row r="3" spans="1:14" ht="13.7" customHeight="1">
      <c r="A3" s="18"/>
      <c r="B3" s="6"/>
      <c r="D3" s="4"/>
      <c r="E3" s="4"/>
      <c r="F3" s="4"/>
      <c r="G3" s="4"/>
      <c r="H3" s="4"/>
      <c r="I3" s="4"/>
      <c r="J3" s="4"/>
      <c r="K3" s="4"/>
      <c r="L3" s="4"/>
      <c r="M3" s="4"/>
      <c r="N3" s="4"/>
    </row>
    <row r="4" spans="1:14" ht="20.25" customHeight="1">
      <c r="A4" s="18"/>
      <c r="B4" s="3" t="s">
        <v>1</v>
      </c>
      <c r="C4" s="213" t="s">
        <v>203</v>
      </c>
      <c r="D4" s="214"/>
      <c r="E4" s="214"/>
      <c r="F4" s="214"/>
      <c r="G4" s="214"/>
      <c r="H4" s="214"/>
      <c r="I4" s="214"/>
      <c r="J4" s="214"/>
      <c r="K4" s="214"/>
      <c r="L4" s="215"/>
      <c r="M4" s="7"/>
      <c r="N4" s="5"/>
    </row>
    <row r="5" spans="1:14" ht="10.5" customHeight="1">
      <c r="A5" s="19"/>
      <c r="B5" s="21"/>
      <c r="C5" s="20"/>
      <c r="D5" s="20"/>
      <c r="E5" s="20"/>
      <c r="F5" s="20"/>
      <c r="G5" s="20"/>
      <c r="H5" s="20"/>
      <c r="I5" s="20"/>
      <c r="J5" s="20"/>
      <c r="K5" s="20"/>
      <c r="L5" s="20"/>
      <c r="M5" s="20"/>
      <c r="N5" s="8"/>
    </row>
    <row r="6" spans="1:14" ht="38.25">
      <c r="A6" s="47" t="s">
        <v>2</v>
      </c>
      <c r="B6" s="48" t="s">
        <v>13</v>
      </c>
      <c r="C6" s="48" t="s">
        <v>14</v>
      </c>
      <c r="D6" s="47" t="s">
        <v>3</v>
      </c>
      <c r="E6" s="48" t="s">
        <v>15</v>
      </c>
      <c r="F6" s="48" t="s">
        <v>17</v>
      </c>
      <c r="G6" s="48" t="s">
        <v>18</v>
      </c>
      <c r="H6" s="47" t="s">
        <v>4</v>
      </c>
      <c r="I6" s="47" t="s">
        <v>5</v>
      </c>
      <c r="J6" s="48" t="s">
        <v>6</v>
      </c>
      <c r="K6" s="162" t="s">
        <v>328</v>
      </c>
      <c r="L6" s="47" t="s">
        <v>7</v>
      </c>
      <c r="M6" s="49" t="s">
        <v>8</v>
      </c>
      <c r="N6" s="50" t="s">
        <v>9</v>
      </c>
    </row>
    <row r="7" spans="1:14" ht="15.75" customHeight="1">
      <c r="A7" s="226" t="s">
        <v>301</v>
      </c>
      <c r="B7" s="227"/>
      <c r="C7" s="227"/>
      <c r="D7" s="227"/>
      <c r="E7" s="227"/>
      <c r="F7" s="227"/>
      <c r="G7" s="227"/>
      <c r="H7" s="227"/>
      <c r="I7" s="227"/>
      <c r="J7" s="227"/>
      <c r="K7" s="227"/>
      <c r="L7" s="227"/>
      <c r="M7" s="227"/>
      <c r="N7" s="228"/>
    </row>
    <row r="8" spans="1:14" ht="21" customHeight="1">
      <c r="A8" s="51">
        <v>1</v>
      </c>
      <c r="B8" s="86" t="s">
        <v>120</v>
      </c>
      <c r="C8" s="52">
        <v>40</v>
      </c>
      <c r="D8" s="53" t="s">
        <v>23</v>
      </c>
      <c r="E8" s="54"/>
      <c r="F8" s="55"/>
      <c r="G8" s="55"/>
      <c r="H8" s="56"/>
      <c r="I8" s="56"/>
      <c r="J8" s="57">
        <f>C8*F8</f>
        <v>0</v>
      </c>
      <c r="K8" s="197"/>
      <c r="L8" s="56">
        <f>G8-F8</f>
        <v>0</v>
      </c>
      <c r="M8" s="57">
        <f>G8*C8</f>
        <v>0</v>
      </c>
      <c r="N8" s="15"/>
    </row>
    <row r="9" spans="1:14" ht="21" customHeight="1">
      <c r="A9" s="77">
        <v>2</v>
      </c>
      <c r="B9" s="85" t="s">
        <v>121</v>
      </c>
      <c r="C9" s="63">
        <v>40</v>
      </c>
      <c r="D9" s="64" t="s">
        <v>23</v>
      </c>
      <c r="E9" s="65"/>
      <c r="F9" s="66"/>
      <c r="G9" s="66"/>
      <c r="H9" s="67"/>
      <c r="I9" s="67"/>
      <c r="J9" s="68"/>
      <c r="K9" s="205"/>
      <c r="L9" s="67"/>
      <c r="M9" s="68"/>
      <c r="N9" s="69"/>
    </row>
    <row r="10" spans="1:14" ht="12.75">
      <c r="A10" s="76"/>
      <c r="B10" s="46" t="s">
        <v>10</v>
      </c>
      <c r="C10" s="29" t="s">
        <v>318</v>
      </c>
      <c r="D10" s="30" t="s">
        <v>11</v>
      </c>
      <c r="E10" s="24"/>
      <c r="F10" s="24"/>
      <c r="G10" s="24"/>
      <c r="H10" s="25"/>
      <c r="I10" s="25"/>
      <c r="J10" s="26">
        <f>SUM(J8:J8)</f>
        <v>0</v>
      </c>
      <c r="K10" s="199"/>
      <c r="L10" s="27">
        <f>SUM(L8:L8)</f>
        <v>0</v>
      </c>
      <c r="M10" s="26">
        <f>SUM(M8:M8)</f>
        <v>0</v>
      </c>
      <c r="N10" s="28"/>
    </row>
    <row r="12" spans="1:14" ht="14.25" customHeight="1">
      <c r="A12" s="2"/>
      <c r="B12" s="2"/>
      <c r="C12" s="2"/>
      <c r="D12" s="2"/>
      <c r="E12" s="2"/>
      <c r="F12" s="2"/>
      <c r="G12" s="2"/>
      <c r="H12" s="2"/>
      <c r="I12" s="2"/>
      <c r="J12" s="2"/>
      <c r="K12" s="2"/>
      <c r="L12" s="2"/>
      <c r="M12" s="2"/>
      <c r="N12" s="2"/>
    </row>
    <row r="13" spans="1:14" ht="14.25" customHeight="1">
      <c r="A13" s="2"/>
      <c r="B13" s="2"/>
      <c r="C13" s="2"/>
      <c r="D13" s="2"/>
      <c r="E13" s="2"/>
      <c r="F13" s="2"/>
      <c r="G13" s="2"/>
      <c r="H13" s="2"/>
      <c r="I13" s="2"/>
      <c r="J13" s="2"/>
      <c r="K13" s="2"/>
      <c r="L13" s="2"/>
      <c r="M13" s="2"/>
      <c r="N13" s="2"/>
    </row>
    <row r="14" spans="1:14" ht="12.75">
      <c r="A14" s="2"/>
      <c r="B14" s="2"/>
      <c r="C14" s="2"/>
      <c r="D14" s="2"/>
      <c r="E14" s="2"/>
      <c r="F14" s="2"/>
      <c r="G14" s="2"/>
      <c r="H14" s="2"/>
      <c r="I14" s="2"/>
      <c r="J14" s="2"/>
      <c r="K14" s="2"/>
      <c r="L14" s="2"/>
      <c r="M14" s="2"/>
      <c r="N14" s="2"/>
    </row>
    <row r="15" spans="1:14" s="110" customFormat="1" ht="14.25" customHeight="1">
      <c r="K15" s="121"/>
    </row>
  </sheetData>
  <mergeCells count="2">
    <mergeCell ref="C4:L4"/>
    <mergeCell ref="A7:N7"/>
  </mergeCells>
  <pageMargins left="0.11811023622047245" right="0.19685039370078741" top="0.6692913385826772" bottom="0.62992125984251968" header="0.31496062992125984" footer="0.31496062992125984"/>
  <pageSetup scale="70" fitToHeight="0" orientation="landscape" r:id="rId1"/>
  <headerFooter>
    <oddFooter>&amp;C&amp;"Helvetica,Regular"&amp;12&amp;K000000&amp;P</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2:N19"/>
  <sheetViews>
    <sheetView zoomScale="130" zoomScaleNormal="130" zoomScalePageLayoutView="130" workbookViewId="0">
      <selection activeCell="A10" sqref="A10:N10"/>
    </sheetView>
  </sheetViews>
  <sheetFormatPr defaultColWidth="8.85546875" defaultRowHeight="14.25" customHeight="1"/>
  <cols>
    <col min="1" max="1" width="4.7109375" style="110" customWidth="1"/>
    <col min="2" max="2" width="32.42578125" style="110" customWidth="1"/>
    <col min="3" max="3" width="14.42578125" style="110" customWidth="1"/>
    <col min="4" max="4" width="11.42578125" style="110" customWidth="1"/>
    <col min="5" max="7" width="15.140625" style="110" customWidth="1"/>
    <col min="8" max="8" width="13" style="110" customWidth="1"/>
    <col min="9" max="9" width="14.7109375" style="110" customWidth="1"/>
    <col min="10" max="10" width="14.42578125" style="110" customWidth="1"/>
    <col min="11" max="11" width="10.85546875" style="121" customWidth="1"/>
    <col min="12" max="12" width="12.28515625" style="110" customWidth="1"/>
    <col min="13" max="13" width="14.42578125" style="110" customWidth="1"/>
    <col min="14" max="14" width="13.28515625" style="110" customWidth="1"/>
    <col min="15" max="247" width="8.85546875" style="2" customWidth="1"/>
    <col min="248" max="16384" width="8.85546875" style="2"/>
  </cols>
  <sheetData>
    <row r="2" spans="1:14" ht="15" customHeight="1">
      <c r="A2" s="18"/>
      <c r="B2" s="3" t="s">
        <v>0</v>
      </c>
      <c r="C2" s="34">
        <v>31</v>
      </c>
      <c r="E2" s="4"/>
      <c r="F2" s="4"/>
      <c r="G2" s="4"/>
      <c r="H2" s="4"/>
      <c r="I2" s="4"/>
      <c r="J2" s="4"/>
      <c r="K2" s="4"/>
      <c r="L2" s="4"/>
      <c r="M2" s="4"/>
      <c r="N2" s="5"/>
    </row>
    <row r="3" spans="1:14" ht="13.7" customHeight="1">
      <c r="A3" s="18"/>
      <c r="B3" s="6"/>
      <c r="D3" s="4"/>
      <c r="E3" s="4"/>
      <c r="F3" s="4"/>
      <c r="G3" s="4"/>
      <c r="H3" s="4"/>
      <c r="I3" s="4"/>
      <c r="J3" s="4"/>
      <c r="K3" s="4"/>
      <c r="L3" s="4"/>
      <c r="M3" s="4"/>
      <c r="N3" s="4"/>
    </row>
    <row r="4" spans="1:14" ht="20.25" customHeight="1">
      <c r="A4" s="18"/>
      <c r="B4" s="3" t="s">
        <v>1</v>
      </c>
      <c r="C4" s="213" t="s">
        <v>269</v>
      </c>
      <c r="D4" s="214"/>
      <c r="E4" s="214"/>
      <c r="F4" s="214"/>
      <c r="G4" s="214"/>
      <c r="H4" s="214"/>
      <c r="I4" s="214"/>
      <c r="J4" s="214"/>
      <c r="K4" s="214"/>
      <c r="L4" s="215"/>
      <c r="M4" s="7"/>
      <c r="N4" s="5"/>
    </row>
    <row r="5" spans="1:14" ht="10.5" customHeight="1">
      <c r="A5" s="19"/>
      <c r="B5" s="21"/>
      <c r="C5" s="20"/>
      <c r="D5" s="20"/>
      <c r="E5" s="20"/>
      <c r="F5" s="20"/>
      <c r="G5" s="20"/>
      <c r="H5" s="20"/>
      <c r="I5" s="20"/>
      <c r="J5" s="20"/>
      <c r="K5" s="20"/>
      <c r="L5" s="20"/>
      <c r="M5" s="20"/>
      <c r="N5" s="8"/>
    </row>
    <row r="6" spans="1:14" ht="38.25">
      <c r="A6" s="47" t="s">
        <v>2</v>
      </c>
      <c r="B6" s="48" t="s">
        <v>13</v>
      </c>
      <c r="C6" s="48" t="s">
        <v>14</v>
      </c>
      <c r="D6" s="47" t="s">
        <v>3</v>
      </c>
      <c r="E6" s="48" t="s">
        <v>15</v>
      </c>
      <c r="F6" s="48" t="s">
        <v>17</v>
      </c>
      <c r="G6" s="48" t="s">
        <v>18</v>
      </c>
      <c r="H6" s="47" t="s">
        <v>4</v>
      </c>
      <c r="I6" s="47" t="s">
        <v>5</v>
      </c>
      <c r="J6" s="48" t="s">
        <v>6</v>
      </c>
      <c r="K6" s="162" t="s">
        <v>328</v>
      </c>
      <c r="L6" s="47" t="s">
        <v>7</v>
      </c>
      <c r="M6" s="49" t="s">
        <v>8</v>
      </c>
      <c r="N6" s="50" t="s">
        <v>9</v>
      </c>
    </row>
    <row r="7" spans="1:14" ht="24" customHeight="1">
      <c r="A7" s="226" t="s">
        <v>302</v>
      </c>
      <c r="B7" s="227"/>
      <c r="C7" s="227"/>
      <c r="D7" s="227"/>
      <c r="E7" s="227"/>
      <c r="F7" s="227"/>
      <c r="G7" s="227"/>
      <c r="H7" s="227"/>
      <c r="I7" s="227"/>
      <c r="J7" s="227"/>
      <c r="K7" s="227"/>
      <c r="L7" s="227"/>
      <c r="M7" s="227"/>
      <c r="N7" s="228"/>
    </row>
    <row r="8" spans="1:14" ht="27.75" customHeight="1">
      <c r="A8" s="51">
        <v>1</v>
      </c>
      <c r="B8" s="86" t="s">
        <v>113</v>
      </c>
      <c r="C8" s="52">
        <v>40</v>
      </c>
      <c r="D8" s="53" t="s">
        <v>50</v>
      </c>
      <c r="E8" s="54"/>
      <c r="F8" s="55"/>
      <c r="G8" s="55"/>
      <c r="H8" s="56"/>
      <c r="I8" s="56"/>
      <c r="J8" s="57">
        <f>C8*F8</f>
        <v>0</v>
      </c>
      <c r="K8" s="197"/>
      <c r="L8" s="56">
        <f>G8-F8</f>
        <v>0</v>
      </c>
      <c r="M8" s="57">
        <f>G8*C8</f>
        <v>0</v>
      </c>
      <c r="N8" s="15"/>
    </row>
    <row r="9" spans="1:14" ht="12.75">
      <c r="A9" s="76"/>
      <c r="B9" s="46" t="s">
        <v>10</v>
      </c>
      <c r="C9" s="29" t="s">
        <v>11</v>
      </c>
      <c r="D9" s="30" t="s">
        <v>11</v>
      </c>
      <c r="E9" s="24"/>
      <c r="F9" s="24"/>
      <c r="G9" s="24"/>
      <c r="H9" s="25"/>
      <c r="I9" s="25"/>
      <c r="J9" s="26">
        <f>SUM(J8:J8)</f>
        <v>0</v>
      </c>
      <c r="K9" s="199"/>
      <c r="L9" s="27">
        <f>SUM(L8:L8)</f>
        <v>0</v>
      </c>
      <c r="M9" s="26">
        <f>SUM(M8:M8)</f>
        <v>0</v>
      </c>
      <c r="N9" s="28"/>
    </row>
    <row r="10" spans="1:14" ht="14.25" customHeight="1">
      <c r="A10" s="226" t="s">
        <v>303</v>
      </c>
      <c r="B10" s="227"/>
      <c r="C10" s="227"/>
      <c r="D10" s="227"/>
      <c r="E10" s="227"/>
      <c r="F10" s="227"/>
      <c r="G10" s="227"/>
      <c r="H10" s="227"/>
      <c r="I10" s="227"/>
      <c r="J10" s="227"/>
      <c r="K10" s="227"/>
      <c r="L10" s="227"/>
      <c r="M10" s="227"/>
      <c r="N10" s="228"/>
    </row>
    <row r="11" spans="1:14" ht="14.25" customHeight="1">
      <c r="A11" s="51">
        <v>2</v>
      </c>
      <c r="B11" s="86" t="s">
        <v>114</v>
      </c>
      <c r="C11" s="52">
        <v>40</v>
      </c>
      <c r="D11" s="53" t="s">
        <v>50</v>
      </c>
      <c r="E11" s="54"/>
      <c r="F11" s="55"/>
      <c r="G11" s="55"/>
      <c r="H11" s="56"/>
      <c r="I11" s="56"/>
      <c r="J11" s="57">
        <f>C11*F11</f>
        <v>0</v>
      </c>
      <c r="K11" s="197"/>
      <c r="L11" s="56">
        <f>G11-F11</f>
        <v>0</v>
      </c>
      <c r="M11" s="57">
        <f>G11*C11</f>
        <v>0</v>
      </c>
      <c r="N11" s="15"/>
    </row>
    <row r="12" spans="1:14" ht="14.25" customHeight="1">
      <c r="A12" s="76"/>
      <c r="B12" s="46" t="s">
        <v>10</v>
      </c>
      <c r="C12" s="29" t="s">
        <v>11</v>
      </c>
      <c r="D12" s="30" t="s">
        <v>11</v>
      </c>
      <c r="E12" s="24"/>
      <c r="F12" s="24"/>
      <c r="G12" s="24"/>
      <c r="H12" s="25"/>
      <c r="I12" s="25"/>
      <c r="J12" s="26">
        <f>SUM(J11:J11)</f>
        <v>0</v>
      </c>
      <c r="K12" s="199"/>
      <c r="L12" s="27">
        <f>SUM(L11:L11)</f>
        <v>0</v>
      </c>
      <c r="M12" s="26">
        <f>SUM(M11:M11)</f>
        <v>0</v>
      </c>
      <c r="N12" s="28"/>
    </row>
    <row r="14" spans="1:14" ht="14.25" customHeight="1">
      <c r="A14" s="2"/>
      <c r="B14" s="2"/>
      <c r="C14" s="2"/>
      <c r="D14" s="2"/>
      <c r="E14" s="2"/>
      <c r="F14" s="2"/>
      <c r="G14" s="2"/>
      <c r="H14" s="2"/>
      <c r="I14" s="2"/>
      <c r="J14" s="2"/>
      <c r="K14" s="2"/>
      <c r="L14" s="2"/>
      <c r="M14" s="2"/>
      <c r="N14" s="2"/>
    </row>
    <row r="15" spans="1:14" ht="14.25" customHeight="1">
      <c r="A15" s="2"/>
      <c r="B15" s="2"/>
      <c r="C15" s="2"/>
      <c r="D15" s="2"/>
      <c r="E15" s="2"/>
      <c r="F15" s="2"/>
      <c r="G15" s="2"/>
      <c r="H15" s="2"/>
      <c r="I15" s="2"/>
      <c r="J15" s="2"/>
      <c r="K15" s="2"/>
      <c r="L15" s="2"/>
      <c r="M15" s="2"/>
      <c r="N15" s="2"/>
    </row>
    <row r="16" spans="1:14" ht="14.25" customHeight="1">
      <c r="A16" s="2"/>
      <c r="B16" s="2"/>
      <c r="C16" s="2"/>
      <c r="D16" s="2"/>
      <c r="E16" s="2"/>
      <c r="F16" s="2"/>
      <c r="G16" s="2"/>
      <c r="H16" s="2"/>
      <c r="I16" s="2"/>
      <c r="J16" s="2"/>
      <c r="K16" s="2"/>
      <c r="L16" s="2"/>
      <c r="M16" s="2"/>
      <c r="N16" s="2"/>
    </row>
    <row r="17" s="2" customFormat="1" ht="14.25" customHeight="1"/>
    <row r="18" s="2" customFormat="1" ht="14.25" customHeight="1"/>
    <row r="19" s="2" customFormat="1" ht="14.25" customHeight="1"/>
  </sheetData>
  <mergeCells count="3">
    <mergeCell ref="C4:L4"/>
    <mergeCell ref="A7:N7"/>
    <mergeCell ref="A10:N10"/>
  </mergeCells>
  <pageMargins left="0.11811023622047245" right="0.19685039370078741" top="0.6692913385826772" bottom="0.62992125984251968" header="0.31496062992125984" footer="0.31496062992125984"/>
  <pageSetup scale="70" fitToHeight="0" orientation="landscape" r:id="rId1"/>
  <headerFooter>
    <oddFooter>&amp;C&amp;"Helvetica,Regular"&amp;12&amp;K000000&amp;P</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2:N21"/>
  <sheetViews>
    <sheetView zoomScale="130" zoomScaleNormal="130" zoomScalePageLayoutView="130" workbookViewId="0">
      <selection activeCell="A19" sqref="A19:N19"/>
    </sheetView>
  </sheetViews>
  <sheetFormatPr defaultColWidth="8.85546875" defaultRowHeight="14.25" customHeight="1"/>
  <cols>
    <col min="1" max="1" width="4.7109375" style="110" customWidth="1"/>
    <col min="2" max="2" width="32.42578125" style="110" customWidth="1"/>
    <col min="3" max="3" width="14.42578125" style="110" customWidth="1"/>
    <col min="4" max="4" width="11.42578125" style="110" customWidth="1"/>
    <col min="5" max="7" width="15.140625" style="110" customWidth="1"/>
    <col min="8" max="8" width="13" style="110" customWidth="1"/>
    <col min="9" max="9" width="14.7109375" style="110" customWidth="1"/>
    <col min="10" max="10" width="14.42578125" style="110" customWidth="1"/>
    <col min="11" max="11" width="10" style="121" customWidth="1"/>
    <col min="12" max="12" width="12.28515625" style="110" customWidth="1"/>
    <col min="13" max="13" width="14.42578125" style="110" customWidth="1"/>
    <col min="14" max="14" width="13.28515625" style="110" customWidth="1"/>
    <col min="15" max="247" width="8.85546875" style="2" customWidth="1"/>
    <col min="248" max="16384" width="8.85546875" style="2"/>
  </cols>
  <sheetData>
    <row r="2" spans="1:14" ht="15" customHeight="1">
      <c r="A2" s="18"/>
      <c r="B2" s="3" t="s">
        <v>0</v>
      </c>
      <c r="C2" s="34">
        <v>32</v>
      </c>
      <c r="E2" s="4"/>
      <c r="F2" s="4"/>
      <c r="G2" s="4"/>
      <c r="H2" s="4"/>
      <c r="I2" s="4"/>
      <c r="J2" s="4"/>
      <c r="K2" s="4"/>
      <c r="L2" s="4"/>
      <c r="M2" s="4"/>
      <c r="N2" s="5"/>
    </row>
    <row r="3" spans="1:14" ht="13.7" customHeight="1">
      <c r="A3" s="18"/>
      <c r="B3" s="6"/>
      <c r="D3" s="4"/>
      <c r="E3" s="4"/>
      <c r="F3" s="4"/>
      <c r="G3" s="4"/>
      <c r="H3" s="4"/>
      <c r="I3" s="4"/>
      <c r="J3" s="4"/>
      <c r="K3" s="4"/>
      <c r="L3" s="4"/>
      <c r="M3" s="4"/>
      <c r="N3" s="4"/>
    </row>
    <row r="4" spans="1:14" ht="20.25" customHeight="1">
      <c r="A4" s="18"/>
      <c r="B4" s="3" t="s">
        <v>1</v>
      </c>
      <c r="C4" s="213" t="s">
        <v>204</v>
      </c>
      <c r="D4" s="214"/>
      <c r="E4" s="214"/>
      <c r="F4" s="214"/>
      <c r="G4" s="214"/>
      <c r="H4" s="214"/>
      <c r="I4" s="214"/>
      <c r="J4" s="214"/>
      <c r="K4" s="214"/>
      <c r="L4" s="215"/>
      <c r="M4" s="7"/>
      <c r="N4" s="5"/>
    </row>
    <row r="5" spans="1:14" ht="10.5" customHeight="1">
      <c r="A5" s="19"/>
      <c r="B5" s="21"/>
      <c r="C5" s="20"/>
      <c r="D5" s="20"/>
      <c r="E5" s="20"/>
      <c r="F5" s="20"/>
      <c r="G5" s="20"/>
      <c r="H5" s="20"/>
      <c r="I5" s="20"/>
      <c r="J5" s="20"/>
      <c r="K5" s="20"/>
      <c r="L5" s="20"/>
      <c r="M5" s="20"/>
      <c r="N5" s="8"/>
    </row>
    <row r="6" spans="1:14" ht="38.25">
      <c r="A6" s="47" t="s">
        <v>2</v>
      </c>
      <c r="B6" s="48" t="s">
        <v>13</v>
      </c>
      <c r="C6" s="48" t="s">
        <v>14</v>
      </c>
      <c r="D6" s="47" t="s">
        <v>3</v>
      </c>
      <c r="E6" s="48" t="s">
        <v>15</v>
      </c>
      <c r="F6" s="48" t="s">
        <v>17</v>
      </c>
      <c r="G6" s="48" t="s">
        <v>18</v>
      </c>
      <c r="H6" s="47" t="s">
        <v>4</v>
      </c>
      <c r="I6" s="47" t="s">
        <v>5</v>
      </c>
      <c r="J6" s="48" t="s">
        <v>6</v>
      </c>
      <c r="K6" s="162" t="s">
        <v>328</v>
      </c>
      <c r="L6" s="47" t="s">
        <v>7</v>
      </c>
      <c r="M6" s="49" t="s">
        <v>8</v>
      </c>
      <c r="N6" s="50" t="s">
        <v>9</v>
      </c>
    </row>
    <row r="7" spans="1:14" ht="24" customHeight="1">
      <c r="A7" s="226" t="s">
        <v>254</v>
      </c>
      <c r="B7" s="227"/>
      <c r="C7" s="227"/>
      <c r="D7" s="227"/>
      <c r="E7" s="227"/>
      <c r="F7" s="227"/>
      <c r="G7" s="227"/>
      <c r="H7" s="227"/>
      <c r="I7" s="227"/>
      <c r="J7" s="227"/>
      <c r="K7" s="227"/>
      <c r="L7" s="227"/>
      <c r="M7" s="227"/>
      <c r="N7" s="228"/>
    </row>
    <row r="8" spans="1:14" ht="17.25" customHeight="1">
      <c r="A8" s="51">
        <v>1</v>
      </c>
      <c r="B8" s="86" t="s">
        <v>112</v>
      </c>
      <c r="C8" s="52">
        <v>100</v>
      </c>
      <c r="D8" s="53" t="s">
        <v>50</v>
      </c>
      <c r="E8" s="54"/>
      <c r="F8" s="55"/>
      <c r="G8" s="55"/>
      <c r="H8" s="56"/>
      <c r="I8" s="56"/>
      <c r="J8" s="57">
        <f>C8*F8</f>
        <v>0</v>
      </c>
      <c r="K8" s="197"/>
      <c r="L8" s="56">
        <f>G8-F8</f>
        <v>0</v>
      </c>
      <c r="M8" s="57">
        <f>G8*C8</f>
        <v>0</v>
      </c>
      <c r="N8" s="15"/>
    </row>
    <row r="9" spans="1:14" ht="12.75">
      <c r="A9" s="76"/>
      <c r="B9" s="46" t="s">
        <v>10</v>
      </c>
      <c r="C9" s="29" t="s">
        <v>11</v>
      </c>
      <c r="D9" s="30" t="s">
        <v>11</v>
      </c>
      <c r="E9" s="24"/>
      <c r="F9" s="24"/>
      <c r="G9" s="24"/>
      <c r="H9" s="25"/>
      <c r="I9" s="25"/>
      <c r="J9" s="26">
        <f>SUM(J8:J8)</f>
        <v>0</v>
      </c>
      <c r="K9" s="199"/>
      <c r="L9" s="27">
        <f>SUM(L8:L8)</f>
        <v>0</v>
      </c>
      <c r="M9" s="26">
        <f>SUM(M8:M8)</f>
        <v>0</v>
      </c>
      <c r="N9" s="28"/>
    </row>
    <row r="11" spans="1:14" ht="37.5" customHeight="1">
      <c r="A11" s="226" t="s">
        <v>289</v>
      </c>
      <c r="B11" s="227"/>
      <c r="C11" s="227"/>
      <c r="D11" s="227"/>
      <c r="E11" s="227"/>
      <c r="F11" s="227"/>
      <c r="G11" s="227"/>
      <c r="H11" s="227"/>
      <c r="I11" s="227"/>
      <c r="J11" s="227"/>
      <c r="K11" s="227"/>
      <c r="L11" s="227"/>
      <c r="M11" s="227"/>
      <c r="N11" s="228"/>
    </row>
    <row r="12" spans="1:14" ht="14.25" customHeight="1">
      <c r="A12" s="51">
        <v>2</v>
      </c>
      <c r="B12" s="86" t="s">
        <v>205</v>
      </c>
      <c r="C12" s="52">
        <v>800</v>
      </c>
      <c r="D12" s="53" t="s">
        <v>194</v>
      </c>
      <c r="E12" s="54"/>
      <c r="F12" s="55"/>
      <c r="G12" s="55"/>
      <c r="H12" s="56"/>
      <c r="I12" s="56"/>
      <c r="J12" s="57">
        <f>C12*F12</f>
        <v>0</v>
      </c>
      <c r="K12" s="197"/>
      <c r="L12" s="56">
        <f>G12-F12</f>
        <v>0</v>
      </c>
      <c r="M12" s="57">
        <f>G12*C12</f>
        <v>0</v>
      </c>
      <c r="N12" s="15"/>
    </row>
    <row r="13" spans="1:14" ht="14.25" customHeight="1">
      <c r="A13" s="76"/>
      <c r="B13" s="46" t="s">
        <v>10</v>
      </c>
      <c r="C13" s="29" t="s">
        <v>11</v>
      </c>
      <c r="D13" s="30" t="s">
        <v>11</v>
      </c>
      <c r="E13" s="24"/>
      <c r="F13" s="24"/>
      <c r="G13" s="24"/>
      <c r="H13" s="25"/>
      <c r="I13" s="25"/>
      <c r="J13" s="26">
        <f>SUM(J12:J12)</f>
        <v>0</v>
      </c>
      <c r="K13" s="199"/>
      <c r="L13" s="27">
        <f>SUM(L12:L12)</f>
        <v>0</v>
      </c>
      <c r="M13" s="26">
        <f>SUM(M12:M12)</f>
        <v>0</v>
      </c>
      <c r="N13" s="28"/>
    </row>
    <row r="15" spans="1:14" ht="31.5" customHeight="1">
      <c r="A15" s="226" t="s">
        <v>255</v>
      </c>
      <c r="B15" s="227"/>
      <c r="C15" s="227"/>
      <c r="D15" s="227"/>
      <c r="E15" s="227"/>
      <c r="F15" s="227"/>
      <c r="G15" s="227"/>
      <c r="H15" s="227"/>
      <c r="I15" s="227"/>
      <c r="J15" s="227"/>
      <c r="K15" s="227"/>
      <c r="L15" s="227"/>
      <c r="M15" s="227"/>
      <c r="N15" s="228"/>
    </row>
    <row r="16" spans="1:14" ht="14.25" customHeight="1">
      <c r="A16" s="51">
        <v>3</v>
      </c>
      <c r="B16" s="86" t="s">
        <v>206</v>
      </c>
      <c r="C16" s="52">
        <v>1600</v>
      </c>
      <c r="D16" s="53" t="s">
        <v>194</v>
      </c>
      <c r="E16" s="54"/>
      <c r="F16" s="55"/>
      <c r="G16" s="55"/>
      <c r="H16" s="56"/>
      <c r="I16" s="56"/>
      <c r="J16" s="57">
        <f>C16*F16</f>
        <v>0</v>
      </c>
      <c r="K16" s="197"/>
      <c r="L16" s="56">
        <f>G16-F16</f>
        <v>0</v>
      </c>
      <c r="M16" s="57">
        <f>G16*C16</f>
        <v>0</v>
      </c>
      <c r="N16" s="15"/>
    </row>
    <row r="17" spans="1:14" ht="14.25" customHeight="1">
      <c r="A17" s="76"/>
      <c r="B17" s="46" t="s">
        <v>10</v>
      </c>
      <c r="C17" s="29" t="s">
        <v>11</v>
      </c>
      <c r="D17" s="30" t="s">
        <v>11</v>
      </c>
      <c r="E17" s="24"/>
      <c r="F17" s="24"/>
      <c r="G17" s="24"/>
      <c r="H17" s="25"/>
      <c r="I17" s="25"/>
      <c r="J17" s="26">
        <f>SUM(J16:J16)</f>
        <v>0</v>
      </c>
      <c r="K17" s="199"/>
      <c r="L17" s="27">
        <f>SUM(L16:L16)</f>
        <v>0</v>
      </c>
      <c r="M17" s="26">
        <f>SUM(M16:M16)</f>
        <v>0</v>
      </c>
      <c r="N17" s="28"/>
    </row>
    <row r="19" spans="1:14" ht="25.5" customHeight="1">
      <c r="A19" s="226" t="s">
        <v>257</v>
      </c>
      <c r="B19" s="227"/>
      <c r="C19" s="227"/>
      <c r="D19" s="227"/>
      <c r="E19" s="227"/>
      <c r="F19" s="227"/>
      <c r="G19" s="227"/>
      <c r="H19" s="227"/>
      <c r="I19" s="227"/>
      <c r="J19" s="227"/>
      <c r="K19" s="227"/>
      <c r="L19" s="227"/>
      <c r="M19" s="227"/>
      <c r="N19" s="228"/>
    </row>
    <row r="20" spans="1:14" ht="14.25" customHeight="1">
      <c r="A20" s="51">
        <v>4</v>
      </c>
      <c r="B20" s="86" t="s">
        <v>256</v>
      </c>
      <c r="C20" s="52">
        <v>400</v>
      </c>
      <c r="D20" s="53" t="s">
        <v>194</v>
      </c>
      <c r="E20" s="54"/>
      <c r="F20" s="55"/>
      <c r="G20" s="55"/>
      <c r="H20" s="56"/>
      <c r="I20" s="56"/>
      <c r="J20" s="57">
        <f>C20*F20</f>
        <v>0</v>
      </c>
      <c r="K20" s="197"/>
      <c r="L20" s="56">
        <f>G20-F20</f>
        <v>0</v>
      </c>
      <c r="M20" s="57">
        <f>G20*C20</f>
        <v>0</v>
      </c>
      <c r="N20" s="15"/>
    </row>
    <row r="21" spans="1:14" ht="14.25" customHeight="1">
      <c r="A21" s="76"/>
      <c r="B21" s="46" t="s">
        <v>10</v>
      </c>
      <c r="C21" s="29" t="s">
        <v>11</v>
      </c>
      <c r="D21" s="30" t="s">
        <v>11</v>
      </c>
      <c r="E21" s="24"/>
      <c r="F21" s="24"/>
      <c r="G21" s="24"/>
      <c r="H21" s="25"/>
      <c r="I21" s="25"/>
      <c r="J21" s="26">
        <f>SUM(J20:J20)</f>
        <v>0</v>
      </c>
      <c r="K21" s="199"/>
      <c r="L21" s="27">
        <f>SUM(L20:L20)</f>
        <v>0</v>
      </c>
      <c r="M21" s="26">
        <f>SUM(M20:M20)</f>
        <v>0</v>
      </c>
      <c r="N21" s="28"/>
    </row>
  </sheetData>
  <mergeCells count="5">
    <mergeCell ref="C4:L4"/>
    <mergeCell ref="A7:N7"/>
    <mergeCell ref="A11:N11"/>
    <mergeCell ref="A15:N15"/>
    <mergeCell ref="A19:N19"/>
  </mergeCells>
  <pageMargins left="0.11811023622047245" right="0.19685039370078741" top="0.6692913385826772" bottom="0.62992125984251968" header="0.31496062992125984" footer="0.31496062992125984"/>
  <pageSetup scale="70" fitToHeight="0" orientation="landscape" r:id="rId1"/>
  <headerFooter>
    <oddFooter>&amp;C&amp;"Helvetica,Regular"&amp;12&amp;K000000&amp;P</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2:N30"/>
  <sheetViews>
    <sheetView zoomScaleNormal="100" workbookViewId="0">
      <selection activeCell="C21" sqref="C21"/>
    </sheetView>
  </sheetViews>
  <sheetFormatPr defaultColWidth="8.85546875" defaultRowHeight="14.25" customHeight="1"/>
  <cols>
    <col min="1" max="1" width="4.7109375" style="61" customWidth="1"/>
    <col min="2" max="2" width="32.42578125" style="61" customWidth="1"/>
    <col min="3" max="3" width="14.42578125" style="61" customWidth="1"/>
    <col min="4" max="4" width="11.42578125" style="61" customWidth="1"/>
    <col min="5" max="7" width="15.140625" style="61" customWidth="1"/>
    <col min="8" max="8" width="13" style="61" customWidth="1"/>
    <col min="9" max="9" width="14.7109375" style="61" customWidth="1"/>
    <col min="10" max="10" width="14.42578125" style="61" customWidth="1"/>
    <col min="11" max="11" width="11" style="121" customWidth="1"/>
    <col min="12" max="12" width="12.28515625" style="61" customWidth="1"/>
    <col min="13" max="13" width="14.42578125" style="61" customWidth="1"/>
    <col min="14" max="14" width="13.28515625" style="61" customWidth="1"/>
    <col min="15" max="247" width="8.85546875" style="2" customWidth="1"/>
    <col min="248" max="16384" width="8.85546875" style="2"/>
  </cols>
  <sheetData>
    <row r="2" spans="1:14" ht="15" customHeight="1">
      <c r="A2" s="18"/>
      <c r="B2" s="3" t="s">
        <v>0</v>
      </c>
      <c r="C2" s="34">
        <v>33</v>
      </c>
      <c r="E2" s="4"/>
      <c r="F2" s="4"/>
      <c r="G2" s="4"/>
      <c r="H2" s="4"/>
      <c r="I2" s="4"/>
      <c r="J2" s="4"/>
      <c r="K2" s="4"/>
      <c r="L2" s="4"/>
      <c r="M2" s="4"/>
      <c r="N2" s="5"/>
    </row>
    <row r="3" spans="1:14" ht="13.7" customHeight="1">
      <c r="A3" s="18"/>
      <c r="B3" s="6"/>
      <c r="D3" s="4"/>
      <c r="E3" s="4"/>
      <c r="F3" s="4"/>
      <c r="G3" s="4"/>
      <c r="H3" s="4"/>
      <c r="I3" s="4"/>
      <c r="J3" s="4"/>
      <c r="K3" s="4"/>
      <c r="L3" s="4"/>
      <c r="M3" s="4"/>
      <c r="N3" s="4"/>
    </row>
    <row r="4" spans="1:14" ht="20.25" customHeight="1">
      <c r="A4" s="18"/>
      <c r="B4" s="3" t="s">
        <v>1</v>
      </c>
      <c r="C4" s="213" t="s">
        <v>207</v>
      </c>
      <c r="D4" s="214"/>
      <c r="E4" s="214"/>
      <c r="F4" s="214"/>
      <c r="G4" s="214"/>
      <c r="H4" s="214"/>
      <c r="I4" s="214"/>
      <c r="J4" s="214"/>
      <c r="K4" s="214"/>
      <c r="L4" s="215"/>
      <c r="M4" s="7"/>
      <c r="N4" s="5"/>
    </row>
    <row r="5" spans="1:14" ht="10.5" customHeight="1">
      <c r="A5" s="19"/>
      <c r="B5" s="21"/>
      <c r="C5" s="20"/>
      <c r="D5" s="20"/>
      <c r="E5" s="20"/>
      <c r="F5" s="20"/>
      <c r="G5" s="20"/>
      <c r="H5" s="20"/>
      <c r="I5" s="20"/>
      <c r="J5" s="20"/>
      <c r="K5" s="20"/>
      <c r="L5" s="20"/>
      <c r="M5" s="20"/>
      <c r="N5" s="8"/>
    </row>
    <row r="6" spans="1:14" ht="38.25">
      <c r="A6" s="47" t="s">
        <v>2</v>
      </c>
      <c r="B6" s="48" t="s">
        <v>13</v>
      </c>
      <c r="C6" s="48" t="s">
        <v>14</v>
      </c>
      <c r="D6" s="47" t="s">
        <v>3</v>
      </c>
      <c r="E6" s="48" t="s">
        <v>15</v>
      </c>
      <c r="F6" s="48" t="s">
        <v>17</v>
      </c>
      <c r="G6" s="48" t="s">
        <v>18</v>
      </c>
      <c r="H6" s="47" t="s">
        <v>4</v>
      </c>
      <c r="I6" s="47" t="s">
        <v>5</v>
      </c>
      <c r="J6" s="48" t="s">
        <v>6</v>
      </c>
      <c r="K6" s="162" t="s">
        <v>328</v>
      </c>
      <c r="L6" s="47" t="s">
        <v>7</v>
      </c>
      <c r="M6" s="49" t="s">
        <v>8</v>
      </c>
      <c r="N6" s="50" t="s">
        <v>9</v>
      </c>
    </row>
    <row r="7" spans="1:14" ht="27.75" customHeight="1">
      <c r="A7" s="226" t="s">
        <v>258</v>
      </c>
      <c r="B7" s="227"/>
      <c r="C7" s="227"/>
      <c r="D7" s="227"/>
      <c r="E7" s="227"/>
      <c r="F7" s="227"/>
      <c r="G7" s="227"/>
      <c r="H7" s="227"/>
      <c r="I7" s="227"/>
      <c r="J7" s="227"/>
      <c r="K7" s="227"/>
      <c r="L7" s="227"/>
      <c r="M7" s="227"/>
      <c r="N7" s="228"/>
    </row>
    <row r="8" spans="1:14" ht="12.75">
      <c r="A8" s="51">
        <v>1</v>
      </c>
      <c r="B8" s="58" t="s">
        <v>79</v>
      </c>
      <c r="C8" s="52">
        <v>600</v>
      </c>
      <c r="D8" s="53" t="s">
        <v>50</v>
      </c>
      <c r="E8" s="54"/>
      <c r="F8" s="55"/>
      <c r="G8" s="55"/>
      <c r="H8" s="56"/>
      <c r="I8" s="56"/>
      <c r="J8" s="57">
        <f>C8*F8</f>
        <v>0</v>
      </c>
      <c r="K8" s="197"/>
      <c r="L8" s="56">
        <f>G8-F8</f>
        <v>0</v>
      </c>
      <c r="M8" s="57">
        <f>G8*C8</f>
        <v>0</v>
      </c>
      <c r="N8" s="15"/>
    </row>
    <row r="9" spans="1:14" ht="14.25" customHeight="1">
      <c r="A9" s="22"/>
      <c r="B9" s="46" t="s">
        <v>10</v>
      </c>
      <c r="C9" s="29" t="s">
        <v>11</v>
      </c>
      <c r="D9" s="30" t="s">
        <v>11</v>
      </c>
      <c r="E9" s="24"/>
      <c r="F9" s="24"/>
      <c r="G9" s="24"/>
      <c r="H9" s="25"/>
      <c r="I9" s="25"/>
      <c r="J9" s="26">
        <f>SUM(J8:J8)</f>
        <v>0</v>
      </c>
      <c r="K9" s="199"/>
      <c r="L9" s="27">
        <f>SUM(L8:L8)</f>
        <v>0</v>
      </c>
      <c r="M9" s="26">
        <f>SUM(M8:M8)</f>
        <v>0</v>
      </c>
      <c r="N9" s="28"/>
    </row>
    <row r="10" spans="1:14" ht="24" customHeight="1"/>
    <row r="11" spans="1:14" ht="18.75" customHeight="1">
      <c r="A11" s="226" t="s">
        <v>259</v>
      </c>
      <c r="B11" s="227"/>
      <c r="C11" s="227"/>
      <c r="D11" s="227"/>
      <c r="E11" s="227"/>
      <c r="F11" s="227"/>
      <c r="G11" s="227"/>
      <c r="H11" s="227"/>
      <c r="I11" s="227"/>
      <c r="J11" s="227"/>
      <c r="K11" s="227"/>
      <c r="L11" s="227"/>
      <c r="M11" s="227"/>
      <c r="N11" s="228"/>
    </row>
    <row r="12" spans="1:14" ht="14.25" customHeight="1">
      <c r="A12" s="51">
        <v>2</v>
      </c>
      <c r="B12" s="58" t="s">
        <v>129</v>
      </c>
      <c r="C12" s="52">
        <v>300</v>
      </c>
      <c r="D12" s="53" t="s">
        <v>50</v>
      </c>
      <c r="E12" s="54"/>
      <c r="F12" s="55"/>
      <c r="G12" s="55"/>
      <c r="H12" s="56"/>
      <c r="I12" s="56"/>
      <c r="J12" s="57">
        <f>C12*F12</f>
        <v>0</v>
      </c>
      <c r="K12" s="197"/>
      <c r="L12" s="56">
        <f>G12-F12</f>
        <v>0</v>
      </c>
      <c r="M12" s="57">
        <f>G12*C12</f>
        <v>0</v>
      </c>
      <c r="N12" s="15"/>
    </row>
    <row r="13" spans="1:14" ht="14.25" customHeight="1">
      <c r="A13" s="22"/>
      <c r="B13" s="46" t="s">
        <v>10</v>
      </c>
      <c r="C13" s="29" t="s">
        <v>11</v>
      </c>
      <c r="D13" s="30" t="s">
        <v>11</v>
      </c>
      <c r="E13" s="24"/>
      <c r="F13" s="24"/>
      <c r="G13" s="24"/>
      <c r="H13" s="25"/>
      <c r="I13" s="25"/>
      <c r="J13" s="26">
        <f>SUM(J12:J12)</f>
        <v>0</v>
      </c>
      <c r="K13" s="199"/>
      <c r="L13" s="27">
        <f>SUM(L12:L12)</f>
        <v>0</v>
      </c>
      <c r="M13" s="26">
        <f>SUM(M12:M12)</f>
        <v>0</v>
      </c>
      <c r="N13" s="28"/>
    </row>
    <row r="14" spans="1:14" ht="19.5" customHeight="1"/>
    <row r="15" spans="1:14" ht="14.25" customHeight="1">
      <c r="A15" s="226" t="s">
        <v>260</v>
      </c>
      <c r="B15" s="227"/>
      <c r="C15" s="227"/>
      <c r="D15" s="227"/>
      <c r="E15" s="227"/>
      <c r="F15" s="227"/>
      <c r="G15" s="227"/>
      <c r="H15" s="227"/>
      <c r="I15" s="227"/>
      <c r="J15" s="227"/>
      <c r="K15" s="227"/>
      <c r="L15" s="227"/>
      <c r="M15" s="227"/>
      <c r="N15" s="228"/>
    </row>
    <row r="16" spans="1:14" ht="14.25" customHeight="1">
      <c r="A16" s="51">
        <v>3</v>
      </c>
      <c r="B16" s="58" t="s">
        <v>101</v>
      </c>
      <c r="C16" s="52">
        <v>2000</v>
      </c>
      <c r="D16" s="53" t="s">
        <v>50</v>
      </c>
      <c r="E16" s="54"/>
      <c r="F16" s="55"/>
      <c r="G16" s="55"/>
      <c r="H16" s="56"/>
      <c r="I16" s="56"/>
      <c r="J16" s="57">
        <f>C16*F16</f>
        <v>0</v>
      </c>
      <c r="K16" s="197"/>
      <c r="L16" s="56">
        <f>G16-F16</f>
        <v>0</v>
      </c>
      <c r="M16" s="57">
        <f>G16*C16</f>
        <v>0</v>
      </c>
      <c r="N16" s="15"/>
    </row>
    <row r="17" spans="1:14" ht="19.5" customHeight="1">
      <c r="A17" s="22"/>
      <c r="B17" s="46" t="s">
        <v>10</v>
      </c>
      <c r="C17" s="29" t="s">
        <v>11</v>
      </c>
      <c r="D17" s="30" t="s">
        <v>11</v>
      </c>
      <c r="E17" s="24"/>
      <c r="F17" s="24"/>
      <c r="G17" s="24"/>
      <c r="H17" s="25"/>
      <c r="I17" s="25"/>
      <c r="J17" s="26">
        <f>SUM(J16:J16)</f>
        <v>0</v>
      </c>
      <c r="K17" s="199"/>
      <c r="L17" s="27">
        <f>SUM(L16:L16)</f>
        <v>0</v>
      </c>
      <c r="M17" s="26">
        <f>SUM(M16:M16)</f>
        <v>0</v>
      </c>
      <c r="N17" s="28"/>
    </row>
    <row r="18" spans="1:14" ht="17.25" customHeight="1"/>
    <row r="21" spans="1:14" ht="18" customHeight="1"/>
    <row r="22" spans="1:14" ht="18.75" customHeight="1"/>
    <row r="25" spans="1:14" ht="24" customHeight="1"/>
    <row r="26" spans="1:14" ht="21" customHeight="1"/>
    <row r="29" spans="1:14" ht="19.5" customHeight="1"/>
    <row r="30" spans="1:14" ht="15" customHeight="1"/>
  </sheetData>
  <mergeCells count="4">
    <mergeCell ref="A15:N15"/>
    <mergeCell ref="A11:N11"/>
    <mergeCell ref="C4:L4"/>
    <mergeCell ref="A7:N7"/>
  </mergeCells>
  <pageMargins left="0.11811023622047245" right="0.19685039370078741" top="0.6692913385826772" bottom="0.62992125984251968" header="0.31496062992125984" footer="0.31496062992125984"/>
  <pageSetup scale="70" fitToHeight="0" orientation="landscape" r:id="rId1"/>
  <headerFooter>
    <oddFooter>&amp;C&amp;"Helvetica,Regular"&amp;12&amp;K000000&amp;P</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C0DAE3-2BA9-45F3-9C40-CEF955D97E21}">
  <dimension ref="A1:N9"/>
  <sheetViews>
    <sheetView zoomScaleNormal="100" workbookViewId="0">
      <selection activeCell="A7" sqref="A7:N7"/>
    </sheetView>
  </sheetViews>
  <sheetFormatPr defaultRowHeight="15"/>
  <cols>
    <col min="2" max="2" width="11.140625" customWidth="1"/>
  </cols>
  <sheetData>
    <row r="1" spans="1:14">
      <c r="A1" s="121"/>
      <c r="B1" s="121"/>
      <c r="C1" s="121"/>
      <c r="D1" s="121"/>
      <c r="E1" s="121"/>
      <c r="F1" s="121"/>
      <c r="G1" s="121"/>
      <c r="H1" s="121"/>
      <c r="I1" s="121"/>
      <c r="J1" s="121"/>
      <c r="K1" s="121"/>
      <c r="L1" s="121"/>
    </row>
    <row r="2" spans="1:14" ht="25.5">
      <c r="A2" s="18"/>
      <c r="B2" s="3" t="s">
        <v>0</v>
      </c>
      <c r="C2" s="34">
        <v>34</v>
      </c>
      <c r="D2" s="121"/>
      <c r="E2" s="4"/>
      <c r="F2" s="4"/>
      <c r="G2" s="4"/>
      <c r="H2" s="4"/>
      <c r="I2" s="4"/>
      <c r="J2" s="4"/>
      <c r="K2" s="4"/>
      <c r="L2" s="4"/>
    </row>
    <row r="3" spans="1:14">
      <c r="A3" s="18"/>
      <c r="B3" s="6"/>
      <c r="C3" s="121"/>
      <c r="D3" s="4"/>
      <c r="E3" s="4"/>
      <c r="F3" s="4"/>
      <c r="G3" s="4"/>
      <c r="H3" s="4"/>
      <c r="I3" s="4"/>
      <c r="J3" s="4"/>
      <c r="K3" s="4"/>
      <c r="L3" s="4"/>
    </row>
    <row r="4" spans="1:14">
      <c r="A4" s="18"/>
      <c r="B4" s="3" t="s">
        <v>1</v>
      </c>
      <c r="C4" s="213" t="s">
        <v>208</v>
      </c>
      <c r="D4" s="214"/>
      <c r="E4" s="214"/>
      <c r="F4" s="214"/>
      <c r="G4" s="214"/>
      <c r="H4" s="214"/>
      <c r="I4" s="214"/>
      <c r="J4" s="214"/>
      <c r="K4" s="214"/>
      <c r="L4" s="215"/>
    </row>
    <row r="6" spans="1:14" s="2" customFormat="1" ht="63.75">
      <c r="A6" s="47" t="s">
        <v>2</v>
      </c>
      <c r="B6" s="48" t="s">
        <v>13</v>
      </c>
      <c r="C6" s="48" t="s">
        <v>14</v>
      </c>
      <c r="D6" s="47" t="s">
        <v>3</v>
      </c>
      <c r="E6" s="48" t="s">
        <v>15</v>
      </c>
      <c r="F6" s="48" t="s">
        <v>17</v>
      </c>
      <c r="G6" s="48" t="s">
        <v>18</v>
      </c>
      <c r="H6" s="47" t="s">
        <v>4</v>
      </c>
      <c r="I6" s="47" t="s">
        <v>5</v>
      </c>
      <c r="J6" s="48" t="s">
        <v>6</v>
      </c>
      <c r="K6" s="162" t="s">
        <v>328</v>
      </c>
      <c r="L6" s="47" t="s">
        <v>7</v>
      </c>
      <c r="M6" s="49" t="s">
        <v>8</v>
      </c>
      <c r="N6" s="50" t="s">
        <v>9</v>
      </c>
    </row>
    <row r="7" spans="1:14" ht="37.5" customHeight="1">
      <c r="A7" s="226" t="s">
        <v>261</v>
      </c>
      <c r="B7" s="227"/>
      <c r="C7" s="227"/>
      <c r="D7" s="227"/>
      <c r="E7" s="227"/>
      <c r="F7" s="227"/>
      <c r="G7" s="227"/>
      <c r="H7" s="227"/>
      <c r="I7" s="227"/>
      <c r="J7" s="227"/>
      <c r="K7" s="227"/>
      <c r="L7" s="227"/>
      <c r="M7" s="227"/>
      <c r="N7" s="228"/>
    </row>
    <row r="8" spans="1:14" ht="25.5">
      <c r="A8" s="51">
        <v>1</v>
      </c>
      <c r="B8" s="58" t="s">
        <v>52</v>
      </c>
      <c r="C8" s="52">
        <v>400</v>
      </c>
      <c r="D8" s="53" t="s">
        <v>194</v>
      </c>
      <c r="E8" s="54"/>
      <c r="F8" s="55"/>
      <c r="G8" s="55"/>
      <c r="H8" s="56"/>
      <c r="I8" s="56"/>
      <c r="J8" s="57">
        <f>C8*F8</f>
        <v>0</v>
      </c>
      <c r="K8" s="197"/>
      <c r="L8" s="56">
        <f>G8-F8</f>
        <v>0</v>
      </c>
      <c r="M8" s="57">
        <f>G8*C8</f>
        <v>0</v>
      </c>
      <c r="N8" s="15"/>
    </row>
    <row r="9" spans="1:14">
      <c r="A9" s="22"/>
      <c r="B9" s="46" t="s">
        <v>10</v>
      </c>
      <c r="C9" s="29" t="s">
        <v>11</v>
      </c>
      <c r="D9" s="30" t="s">
        <v>11</v>
      </c>
      <c r="E9" s="24"/>
      <c r="F9" s="24"/>
      <c r="G9" s="24"/>
      <c r="H9" s="25"/>
      <c r="I9" s="25"/>
      <c r="J9" s="26">
        <f>SUM(J8:J8)</f>
        <v>0</v>
      </c>
      <c r="K9" s="199"/>
      <c r="L9" s="27">
        <f>SUM(L8:L8)</f>
        <v>0</v>
      </c>
      <c r="M9" s="26">
        <f>SUM(M8:M8)</f>
        <v>0</v>
      </c>
      <c r="N9" s="28"/>
    </row>
  </sheetData>
  <mergeCells count="2">
    <mergeCell ref="C4:L4"/>
    <mergeCell ref="A7:N7"/>
  </mergeCells>
  <pageMargins left="0.7" right="0.7" top="0.75" bottom="0.75" header="0.3" footer="0.3"/>
  <pageSetup paperSize="9" scale="72"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5FF630-D04D-4C38-88E5-C74594F6EB77}">
  <dimension ref="A1:N8"/>
  <sheetViews>
    <sheetView zoomScaleNormal="100" workbookViewId="0">
      <selection activeCell="A6" sqref="A6:N6"/>
    </sheetView>
  </sheetViews>
  <sheetFormatPr defaultRowHeight="15"/>
  <sheetData>
    <row r="1" spans="1:14" ht="25.5">
      <c r="A1" s="18"/>
      <c r="B1" s="3" t="s">
        <v>0</v>
      </c>
      <c r="C1" s="34">
        <v>35</v>
      </c>
      <c r="D1" s="121"/>
      <c r="E1" s="4"/>
      <c r="F1" s="4"/>
      <c r="G1" s="4"/>
      <c r="H1" s="4"/>
      <c r="I1" s="4"/>
      <c r="J1" s="4"/>
      <c r="K1" s="4"/>
      <c r="L1" s="4"/>
    </row>
    <row r="2" spans="1:14">
      <c r="A2" s="18"/>
      <c r="B2" s="6"/>
      <c r="C2" s="121"/>
      <c r="D2" s="4"/>
      <c r="E2" s="4"/>
      <c r="F2" s="4"/>
      <c r="G2" s="4"/>
      <c r="H2" s="4"/>
      <c r="I2" s="4"/>
      <c r="J2" s="4"/>
      <c r="K2" s="4"/>
      <c r="L2" s="4"/>
    </row>
    <row r="3" spans="1:14">
      <c r="A3" s="18"/>
      <c r="B3" s="3" t="s">
        <v>1</v>
      </c>
      <c r="C3" s="213" t="s">
        <v>85</v>
      </c>
      <c r="D3" s="214"/>
      <c r="E3" s="214"/>
      <c r="F3" s="214"/>
      <c r="G3" s="214"/>
      <c r="H3" s="214"/>
      <c r="I3" s="214"/>
      <c r="J3" s="214"/>
      <c r="K3" s="214"/>
      <c r="L3" s="215"/>
    </row>
    <row r="5" spans="1:14" ht="63.75">
      <c r="A5" s="47" t="s">
        <v>2</v>
      </c>
      <c r="B5" s="48" t="s">
        <v>13</v>
      </c>
      <c r="C5" s="48" t="s">
        <v>14</v>
      </c>
      <c r="D5" s="47" t="s">
        <v>3</v>
      </c>
      <c r="E5" s="48" t="s">
        <v>15</v>
      </c>
      <c r="F5" s="48" t="s">
        <v>17</v>
      </c>
      <c r="G5" s="48" t="s">
        <v>18</v>
      </c>
      <c r="H5" s="47" t="s">
        <v>4</v>
      </c>
      <c r="I5" s="47" t="s">
        <v>5</v>
      </c>
      <c r="J5" s="48" t="s">
        <v>6</v>
      </c>
      <c r="K5" s="162" t="s">
        <v>328</v>
      </c>
      <c r="L5" s="47" t="s">
        <v>7</v>
      </c>
      <c r="M5" s="49" t="s">
        <v>8</v>
      </c>
      <c r="N5" s="50" t="s">
        <v>9</v>
      </c>
    </row>
    <row r="6" spans="1:14">
      <c r="A6" s="226" t="s">
        <v>262</v>
      </c>
      <c r="B6" s="227"/>
      <c r="C6" s="227"/>
      <c r="D6" s="227"/>
      <c r="E6" s="227"/>
      <c r="F6" s="227"/>
      <c r="G6" s="227"/>
      <c r="H6" s="227"/>
      <c r="I6" s="227"/>
      <c r="J6" s="227"/>
      <c r="K6" s="227"/>
      <c r="L6" s="227"/>
      <c r="M6" s="227"/>
      <c r="N6" s="228"/>
    </row>
    <row r="7" spans="1:14" ht="25.5">
      <c r="A7" s="51">
        <v>1</v>
      </c>
      <c r="B7" s="58" t="s">
        <v>85</v>
      </c>
      <c r="C7" s="52">
        <v>2000</v>
      </c>
      <c r="D7" s="53" t="s">
        <v>194</v>
      </c>
      <c r="E7" s="54"/>
      <c r="F7" s="55"/>
      <c r="G7" s="55"/>
      <c r="H7" s="56"/>
      <c r="I7" s="56"/>
      <c r="J7" s="57">
        <f>C7*F7</f>
        <v>0</v>
      </c>
      <c r="K7" s="197"/>
      <c r="L7" s="56">
        <f>G7-F7</f>
        <v>0</v>
      </c>
      <c r="M7" s="57">
        <f>G7*C7</f>
        <v>0</v>
      </c>
      <c r="N7" s="15"/>
    </row>
    <row r="8" spans="1:14">
      <c r="A8" s="22"/>
      <c r="B8" s="46" t="s">
        <v>10</v>
      </c>
      <c r="C8" s="29" t="s">
        <v>11</v>
      </c>
      <c r="D8" s="30" t="s">
        <v>11</v>
      </c>
      <c r="E8" s="24"/>
      <c r="F8" s="24"/>
      <c r="G8" s="24"/>
      <c r="H8" s="25"/>
      <c r="I8" s="25"/>
      <c r="J8" s="26">
        <f>SUM(J7:J7)</f>
        <v>0</v>
      </c>
      <c r="K8" s="199"/>
      <c r="L8" s="27">
        <f>SUM(L7:L7)</f>
        <v>0</v>
      </c>
      <c r="M8" s="26">
        <f>SUM(M7:M7)</f>
        <v>0</v>
      </c>
      <c r="N8" s="28"/>
    </row>
  </sheetData>
  <mergeCells count="2">
    <mergeCell ref="C3:L3"/>
    <mergeCell ref="A6:N6"/>
  </mergeCells>
  <pageMargins left="0.7" right="0.7" top="0.75" bottom="0.75" header="0.3" footer="0.3"/>
  <pageSetup paperSize="9" scale="74"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94D2A0-13C2-43E7-8AF5-9A6454BE0AC7}">
  <dimension ref="A1:N8"/>
  <sheetViews>
    <sheetView zoomScaleNormal="100" workbookViewId="0">
      <selection activeCell="A6" sqref="A6:N6"/>
    </sheetView>
  </sheetViews>
  <sheetFormatPr defaultRowHeight="15"/>
  <sheetData>
    <row r="1" spans="1:14" ht="25.5">
      <c r="A1" s="18"/>
      <c r="B1" s="3" t="s">
        <v>0</v>
      </c>
      <c r="C1" s="34">
        <v>36</v>
      </c>
      <c r="D1" s="121"/>
      <c r="E1" s="4"/>
      <c r="F1" s="4"/>
      <c r="G1" s="4"/>
      <c r="H1" s="4"/>
      <c r="I1" s="4"/>
      <c r="J1" s="4"/>
      <c r="K1" s="4"/>
      <c r="L1" s="4"/>
    </row>
    <row r="2" spans="1:14">
      <c r="A2" s="18"/>
      <c r="B2" s="6"/>
      <c r="C2" s="121"/>
      <c r="D2" s="4"/>
      <c r="E2" s="4"/>
      <c r="F2" s="4"/>
      <c r="G2" s="4"/>
      <c r="H2" s="4"/>
      <c r="I2" s="4"/>
      <c r="J2" s="4"/>
      <c r="K2" s="4"/>
      <c r="L2" s="4"/>
    </row>
    <row r="3" spans="1:14">
      <c r="A3" s="18"/>
      <c r="B3" s="3" t="s">
        <v>1</v>
      </c>
      <c r="C3" s="213" t="s">
        <v>77</v>
      </c>
      <c r="D3" s="214"/>
      <c r="E3" s="214"/>
      <c r="F3" s="214"/>
      <c r="G3" s="214"/>
      <c r="H3" s="214"/>
      <c r="I3" s="214"/>
      <c r="J3" s="214"/>
      <c r="K3" s="214"/>
      <c r="L3" s="215"/>
    </row>
    <row r="5" spans="1:14" ht="63.75">
      <c r="A5" s="47" t="s">
        <v>2</v>
      </c>
      <c r="B5" s="48" t="s">
        <v>13</v>
      </c>
      <c r="C5" s="48" t="s">
        <v>14</v>
      </c>
      <c r="D5" s="47" t="s">
        <v>3</v>
      </c>
      <c r="E5" s="48" t="s">
        <v>15</v>
      </c>
      <c r="F5" s="48" t="s">
        <v>17</v>
      </c>
      <c r="G5" s="48" t="s">
        <v>18</v>
      </c>
      <c r="H5" s="47" t="s">
        <v>4</v>
      </c>
      <c r="I5" s="47" t="s">
        <v>5</v>
      </c>
      <c r="J5" s="48" t="s">
        <v>6</v>
      </c>
      <c r="K5" s="162" t="s">
        <v>328</v>
      </c>
      <c r="L5" s="47" t="s">
        <v>7</v>
      </c>
      <c r="M5" s="49" t="s">
        <v>8</v>
      </c>
      <c r="N5" s="50" t="s">
        <v>9</v>
      </c>
    </row>
    <row r="6" spans="1:14">
      <c r="A6" s="226" t="s">
        <v>290</v>
      </c>
      <c r="B6" s="227"/>
      <c r="C6" s="227"/>
      <c r="D6" s="227"/>
      <c r="E6" s="227"/>
      <c r="F6" s="227"/>
      <c r="G6" s="227"/>
      <c r="H6" s="227"/>
      <c r="I6" s="227"/>
      <c r="J6" s="227"/>
      <c r="K6" s="227"/>
      <c r="L6" s="227"/>
      <c r="M6" s="227"/>
      <c r="N6" s="228"/>
    </row>
    <row r="7" spans="1:14" ht="25.5">
      <c r="A7" s="51">
        <v>1</v>
      </c>
      <c r="B7" s="58" t="s">
        <v>77</v>
      </c>
      <c r="C7" s="52">
        <v>20000</v>
      </c>
      <c r="D7" s="53" t="s">
        <v>50</v>
      </c>
      <c r="E7" s="54"/>
      <c r="F7" s="55"/>
      <c r="G7" s="55"/>
      <c r="H7" s="56"/>
      <c r="I7" s="56"/>
      <c r="J7" s="57">
        <f>C7*F7</f>
        <v>0</v>
      </c>
      <c r="K7" s="197"/>
      <c r="L7" s="56">
        <f>G7-F7</f>
        <v>0</v>
      </c>
      <c r="M7" s="57">
        <f>G7*C7</f>
        <v>0</v>
      </c>
      <c r="N7" s="15"/>
    </row>
    <row r="8" spans="1:14">
      <c r="A8" s="22"/>
      <c r="B8" s="46" t="s">
        <v>10</v>
      </c>
      <c r="C8" s="29" t="s">
        <v>11</v>
      </c>
      <c r="D8" s="30" t="s">
        <v>11</v>
      </c>
      <c r="E8" s="24"/>
      <c r="F8" s="24"/>
      <c r="G8" s="24"/>
      <c r="H8" s="25"/>
      <c r="I8" s="25"/>
      <c r="J8" s="26">
        <f>SUM(J7:J7)</f>
        <v>0</v>
      </c>
      <c r="K8" s="199"/>
      <c r="L8" s="27">
        <f>SUM(L7:L7)</f>
        <v>0</v>
      </c>
      <c r="M8" s="26">
        <f>SUM(M7:M7)</f>
        <v>0</v>
      </c>
      <c r="N8" s="28"/>
    </row>
  </sheetData>
  <mergeCells count="2">
    <mergeCell ref="C3:L3"/>
    <mergeCell ref="A6:N6"/>
  </mergeCells>
  <pageMargins left="0.7" right="0.7" top="0.75" bottom="0.75" header="0.3" footer="0.3"/>
  <pageSetup paperSize="9" scale="74"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B82CED-C68C-4ECB-B934-C1627BC333FA}">
  <dimension ref="A1:N8"/>
  <sheetViews>
    <sheetView zoomScaleNormal="100" workbookViewId="0">
      <selection activeCell="A6" sqref="A6:N6"/>
    </sheetView>
  </sheetViews>
  <sheetFormatPr defaultRowHeight="15"/>
  <cols>
    <col min="2" max="2" width="14.42578125" customWidth="1"/>
    <col min="14" max="14" width="11.28515625" customWidth="1"/>
  </cols>
  <sheetData>
    <row r="1" spans="1:14">
      <c r="A1" s="18"/>
      <c r="B1" s="3" t="s">
        <v>0</v>
      </c>
      <c r="C1" s="34">
        <v>37</v>
      </c>
      <c r="D1" s="121"/>
      <c r="E1" s="4"/>
      <c r="F1" s="4"/>
      <c r="G1" s="4"/>
      <c r="H1" s="4"/>
      <c r="I1" s="4"/>
      <c r="J1" s="4"/>
      <c r="K1" s="4"/>
      <c r="L1" s="4"/>
    </row>
    <row r="2" spans="1:14">
      <c r="A2" s="18"/>
      <c r="B2" s="6"/>
      <c r="C2" s="121"/>
      <c r="D2" s="4"/>
      <c r="E2" s="4"/>
      <c r="F2" s="4"/>
      <c r="G2" s="4"/>
      <c r="H2" s="4"/>
      <c r="I2" s="4"/>
      <c r="J2" s="4"/>
      <c r="K2" s="4"/>
      <c r="L2" s="4"/>
    </row>
    <row r="3" spans="1:14">
      <c r="A3" s="18"/>
      <c r="B3" s="3" t="s">
        <v>1</v>
      </c>
      <c r="C3" s="213" t="s">
        <v>209</v>
      </c>
      <c r="D3" s="214"/>
      <c r="E3" s="214"/>
      <c r="F3" s="214"/>
      <c r="G3" s="214"/>
      <c r="H3" s="214"/>
      <c r="I3" s="214"/>
      <c r="J3" s="214"/>
      <c r="K3" s="214"/>
      <c r="L3" s="215"/>
    </row>
    <row r="5" spans="1:14" ht="63.75">
      <c r="A5" s="47" t="s">
        <v>2</v>
      </c>
      <c r="B5" s="48" t="s">
        <v>13</v>
      </c>
      <c r="C5" s="48" t="s">
        <v>14</v>
      </c>
      <c r="D5" s="47" t="s">
        <v>3</v>
      </c>
      <c r="E5" s="48" t="s">
        <v>15</v>
      </c>
      <c r="F5" s="48" t="s">
        <v>17</v>
      </c>
      <c r="G5" s="48" t="s">
        <v>18</v>
      </c>
      <c r="H5" s="47" t="s">
        <v>4</v>
      </c>
      <c r="I5" s="47" t="s">
        <v>5</v>
      </c>
      <c r="J5" s="48" t="s">
        <v>6</v>
      </c>
      <c r="K5" s="162" t="s">
        <v>328</v>
      </c>
      <c r="L5" s="47" t="s">
        <v>7</v>
      </c>
      <c r="M5" s="49" t="s">
        <v>8</v>
      </c>
      <c r="N5" s="50" t="s">
        <v>9</v>
      </c>
    </row>
    <row r="6" spans="1:14" ht="42.75" customHeight="1">
      <c r="A6" s="226" t="s">
        <v>210</v>
      </c>
      <c r="B6" s="227"/>
      <c r="C6" s="227"/>
      <c r="D6" s="227"/>
      <c r="E6" s="227"/>
      <c r="F6" s="227"/>
      <c r="G6" s="227"/>
      <c r="H6" s="227"/>
      <c r="I6" s="227"/>
      <c r="J6" s="227"/>
      <c r="K6" s="227"/>
      <c r="L6" s="227"/>
      <c r="M6" s="227"/>
      <c r="N6" s="228"/>
    </row>
    <row r="7" spans="1:14" ht="38.25">
      <c r="A7" s="51">
        <v>1</v>
      </c>
      <c r="B7" s="58" t="s">
        <v>333</v>
      </c>
      <c r="C7" s="52">
        <v>1500</v>
      </c>
      <c r="D7" s="53" t="s">
        <v>50</v>
      </c>
      <c r="E7" s="54"/>
      <c r="F7" s="55"/>
      <c r="G7" s="55"/>
      <c r="H7" s="56"/>
      <c r="I7" s="56"/>
      <c r="J7" s="57">
        <f>C7*F7</f>
        <v>0</v>
      </c>
      <c r="K7" s="197"/>
      <c r="L7" s="56">
        <f>G7-F7</f>
        <v>0</v>
      </c>
      <c r="M7" s="57">
        <f>G7*C7</f>
        <v>0</v>
      </c>
      <c r="N7" s="15"/>
    </row>
    <row r="8" spans="1:14">
      <c r="A8" s="22"/>
      <c r="B8" s="46" t="s">
        <v>10</v>
      </c>
      <c r="C8" s="29" t="s">
        <v>11</v>
      </c>
      <c r="D8" s="30" t="s">
        <v>11</v>
      </c>
      <c r="E8" s="24"/>
      <c r="F8" s="24"/>
      <c r="G8" s="24"/>
      <c r="H8" s="25"/>
      <c r="I8" s="25"/>
      <c r="J8" s="26">
        <f>SUM(J7:J7)</f>
        <v>0</v>
      </c>
      <c r="K8" s="199"/>
      <c r="L8" s="27">
        <f>SUM(L7:L7)</f>
        <v>0</v>
      </c>
      <c r="M8" s="26">
        <f>SUM(M7:M7)</f>
        <v>0</v>
      </c>
      <c r="N8" s="28"/>
    </row>
  </sheetData>
  <mergeCells count="2">
    <mergeCell ref="C3:L3"/>
    <mergeCell ref="A6:N6"/>
  </mergeCells>
  <pageMargins left="0.7" right="0.7" top="0.75" bottom="0.75" header="0.3" footer="0.3"/>
  <pageSetup paperSize="9" scale="69"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B53955-F516-4A52-A585-5DE7050AA913}">
  <dimension ref="A1:N9"/>
  <sheetViews>
    <sheetView zoomScaleNormal="100" workbookViewId="0">
      <selection activeCell="A6" sqref="A6:N6"/>
    </sheetView>
  </sheetViews>
  <sheetFormatPr defaultRowHeight="15"/>
  <cols>
    <col min="2" max="2" width="18.7109375" customWidth="1"/>
  </cols>
  <sheetData>
    <row r="1" spans="1:14">
      <c r="A1" s="18"/>
      <c r="B1" s="3" t="s">
        <v>0</v>
      </c>
      <c r="C1" s="34">
        <v>38</v>
      </c>
      <c r="D1" s="121"/>
      <c r="E1" s="4"/>
      <c r="F1" s="4"/>
      <c r="G1" s="4"/>
      <c r="H1" s="4"/>
      <c r="I1" s="4"/>
      <c r="J1" s="4"/>
      <c r="K1" s="4"/>
      <c r="L1" s="4"/>
    </row>
    <row r="2" spans="1:14">
      <c r="A2" s="18"/>
      <c r="B2" s="6"/>
      <c r="C2" s="121"/>
      <c r="D2" s="4"/>
      <c r="E2" s="4"/>
      <c r="F2" s="4"/>
      <c r="G2" s="4"/>
      <c r="H2" s="4"/>
      <c r="I2" s="4"/>
      <c r="J2" s="4"/>
      <c r="K2" s="4"/>
      <c r="L2" s="4"/>
    </row>
    <row r="3" spans="1:14">
      <c r="A3" s="18"/>
      <c r="B3" s="3" t="s">
        <v>1</v>
      </c>
      <c r="C3" s="213" t="s">
        <v>84</v>
      </c>
      <c r="D3" s="214"/>
      <c r="E3" s="214"/>
      <c r="F3" s="214"/>
      <c r="G3" s="214"/>
      <c r="H3" s="214"/>
      <c r="I3" s="214"/>
      <c r="J3" s="214"/>
      <c r="K3" s="214"/>
      <c r="L3" s="215"/>
    </row>
    <row r="5" spans="1:14" ht="63.75">
      <c r="A5" s="47" t="s">
        <v>2</v>
      </c>
      <c r="B5" s="48" t="s">
        <v>13</v>
      </c>
      <c r="C5" s="48" t="s">
        <v>14</v>
      </c>
      <c r="D5" s="47" t="s">
        <v>3</v>
      </c>
      <c r="E5" s="48" t="s">
        <v>15</v>
      </c>
      <c r="F5" s="48" t="s">
        <v>17</v>
      </c>
      <c r="G5" s="48" t="s">
        <v>18</v>
      </c>
      <c r="H5" s="47" t="s">
        <v>4</v>
      </c>
      <c r="I5" s="47" t="s">
        <v>5</v>
      </c>
      <c r="J5" s="48" t="s">
        <v>6</v>
      </c>
      <c r="K5" s="162" t="s">
        <v>328</v>
      </c>
      <c r="L5" s="47" t="s">
        <v>7</v>
      </c>
      <c r="M5" s="49" t="s">
        <v>8</v>
      </c>
      <c r="N5" s="50" t="s">
        <v>9</v>
      </c>
    </row>
    <row r="6" spans="1:14">
      <c r="A6" s="226" t="s">
        <v>291</v>
      </c>
      <c r="B6" s="227"/>
      <c r="C6" s="227"/>
      <c r="D6" s="241"/>
      <c r="E6" s="227"/>
      <c r="F6" s="227"/>
      <c r="G6" s="227"/>
      <c r="H6" s="227"/>
      <c r="I6" s="227"/>
      <c r="J6" s="227"/>
      <c r="K6" s="227"/>
      <c r="L6" s="227"/>
      <c r="M6" s="227"/>
      <c r="N6" s="228"/>
    </row>
    <row r="7" spans="1:14" ht="28.5">
      <c r="A7" s="62">
        <v>1</v>
      </c>
      <c r="B7" s="112" t="s">
        <v>211</v>
      </c>
      <c r="C7" s="63">
        <v>1000</v>
      </c>
      <c r="D7" s="148" t="s">
        <v>50</v>
      </c>
      <c r="E7" s="65"/>
      <c r="F7" s="66"/>
      <c r="G7" s="66"/>
      <c r="H7" s="67"/>
      <c r="I7" s="67"/>
      <c r="J7" s="68">
        <f>C7*F7</f>
        <v>0</v>
      </c>
      <c r="K7" s="205"/>
      <c r="L7" s="67">
        <f>G7-F7</f>
        <v>0</v>
      </c>
      <c r="M7" s="68">
        <f>G7*C7</f>
        <v>0</v>
      </c>
      <c r="N7" s="69"/>
    </row>
    <row r="8" spans="1:14" ht="28.5">
      <c r="A8" s="145">
        <v>2</v>
      </c>
      <c r="B8" s="146" t="s">
        <v>212</v>
      </c>
      <c r="C8" s="147">
        <v>500</v>
      </c>
      <c r="D8" s="148" t="s">
        <v>50</v>
      </c>
      <c r="E8" s="149"/>
      <c r="F8" s="150"/>
      <c r="G8" s="150"/>
      <c r="H8" s="151"/>
      <c r="I8" s="151"/>
      <c r="J8" s="68">
        <f>C8*F8</f>
        <v>0</v>
      </c>
      <c r="K8" s="198"/>
      <c r="L8" s="67">
        <f>G8-F8</f>
        <v>0</v>
      </c>
      <c r="M8" s="68">
        <f>G8*C8</f>
        <v>0</v>
      </c>
      <c r="N8" s="156"/>
    </row>
    <row r="9" spans="1:14">
      <c r="A9" s="76"/>
      <c r="B9" s="46" t="s">
        <v>10</v>
      </c>
      <c r="C9" s="97" t="s">
        <v>11</v>
      </c>
      <c r="D9" s="98" t="s">
        <v>11</v>
      </c>
      <c r="E9" s="99"/>
      <c r="F9" s="99"/>
      <c r="G9" s="99"/>
      <c r="H9" s="100"/>
      <c r="I9" s="100"/>
      <c r="J9" s="101">
        <f>SUM(J7:J7)</f>
        <v>0</v>
      </c>
      <c r="K9" s="206"/>
      <c r="L9" s="102">
        <f>SUM(L7:L7)</f>
        <v>0</v>
      </c>
      <c r="M9" s="101">
        <f>SUM(M7:M7)</f>
        <v>0</v>
      </c>
      <c r="N9" s="103"/>
    </row>
  </sheetData>
  <mergeCells count="2">
    <mergeCell ref="C3:L3"/>
    <mergeCell ref="A6:N6"/>
  </mergeCells>
  <pageMargins left="0.7" right="0.7" top="0.75" bottom="0.75" header="0.3" footer="0.3"/>
  <pageSetup paperSize="9" scale="68" orientation="landscape"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19021F-FAB6-4F46-900D-6C46549E961C}">
  <dimension ref="A1:N8"/>
  <sheetViews>
    <sheetView zoomScaleNormal="100" workbookViewId="0">
      <selection activeCell="A6" sqref="A6:N6"/>
    </sheetView>
  </sheetViews>
  <sheetFormatPr defaultRowHeight="15"/>
  <cols>
    <col min="2" max="2" width="14.5703125" customWidth="1"/>
  </cols>
  <sheetData>
    <row r="1" spans="1:14">
      <c r="A1" s="18"/>
      <c r="B1" s="3" t="s">
        <v>0</v>
      </c>
      <c r="C1" s="34">
        <v>39</v>
      </c>
      <c r="D1" s="121"/>
      <c r="E1" s="4"/>
      <c r="F1" s="4"/>
      <c r="G1" s="4"/>
      <c r="H1" s="4"/>
      <c r="I1" s="4"/>
      <c r="J1" s="4"/>
      <c r="K1" s="4"/>
      <c r="L1" s="4"/>
    </row>
    <row r="2" spans="1:14">
      <c r="A2" s="18"/>
      <c r="B2" s="6"/>
      <c r="C2" s="121"/>
      <c r="D2" s="4"/>
      <c r="E2" s="4"/>
      <c r="F2" s="4"/>
      <c r="G2" s="4"/>
      <c r="H2" s="4"/>
      <c r="I2" s="4"/>
      <c r="J2" s="4"/>
      <c r="K2" s="4"/>
      <c r="L2" s="4"/>
    </row>
    <row r="3" spans="1:14">
      <c r="A3" s="18"/>
      <c r="B3" s="3" t="s">
        <v>1</v>
      </c>
      <c r="C3" s="213" t="s">
        <v>213</v>
      </c>
      <c r="D3" s="214"/>
      <c r="E3" s="214"/>
      <c r="F3" s="214"/>
      <c r="G3" s="214"/>
      <c r="H3" s="214"/>
      <c r="I3" s="214"/>
      <c r="J3" s="214"/>
      <c r="K3" s="214"/>
      <c r="L3" s="215"/>
    </row>
    <row r="5" spans="1:14" ht="63.75">
      <c r="A5" s="47" t="s">
        <v>2</v>
      </c>
      <c r="B5" s="48" t="s">
        <v>13</v>
      </c>
      <c r="C5" s="48" t="s">
        <v>14</v>
      </c>
      <c r="D5" s="47" t="s">
        <v>3</v>
      </c>
      <c r="E5" s="48" t="s">
        <v>15</v>
      </c>
      <c r="F5" s="48" t="s">
        <v>17</v>
      </c>
      <c r="G5" s="48" t="s">
        <v>18</v>
      </c>
      <c r="H5" s="47" t="s">
        <v>4</v>
      </c>
      <c r="I5" s="47" t="s">
        <v>5</v>
      </c>
      <c r="J5" s="48" t="s">
        <v>6</v>
      </c>
      <c r="K5" s="162" t="s">
        <v>328</v>
      </c>
      <c r="L5" s="47" t="s">
        <v>7</v>
      </c>
      <c r="M5" s="49" t="s">
        <v>8</v>
      </c>
      <c r="N5" s="50" t="s">
        <v>9</v>
      </c>
    </row>
    <row r="6" spans="1:14" ht="45" customHeight="1">
      <c r="A6" s="226" t="s">
        <v>263</v>
      </c>
      <c r="B6" s="227"/>
      <c r="C6" s="227"/>
      <c r="D6" s="227"/>
      <c r="E6" s="227"/>
      <c r="F6" s="227"/>
      <c r="G6" s="227"/>
      <c r="H6" s="227"/>
      <c r="I6" s="227"/>
      <c r="J6" s="227"/>
      <c r="K6" s="227"/>
      <c r="L6" s="227"/>
      <c r="M6" s="227"/>
      <c r="N6" s="228"/>
    </row>
    <row r="7" spans="1:14" ht="25.5">
      <c r="A7" s="51">
        <v>1</v>
      </c>
      <c r="B7" s="58" t="s">
        <v>213</v>
      </c>
      <c r="C7" s="52">
        <v>1000</v>
      </c>
      <c r="D7" s="53" t="s">
        <v>194</v>
      </c>
      <c r="E7" s="54"/>
      <c r="F7" s="55"/>
      <c r="G7" s="55"/>
      <c r="H7" s="56"/>
      <c r="I7" s="56"/>
      <c r="J7" s="57">
        <f>C7*F7</f>
        <v>0</v>
      </c>
      <c r="K7" s="197"/>
      <c r="L7" s="56">
        <f>G7-F7</f>
        <v>0</v>
      </c>
      <c r="M7" s="57">
        <f>G7*C7</f>
        <v>0</v>
      </c>
      <c r="N7" s="15"/>
    </row>
    <row r="8" spans="1:14">
      <c r="A8" s="22"/>
      <c r="B8" s="46" t="s">
        <v>10</v>
      </c>
      <c r="C8" s="29" t="s">
        <v>11</v>
      </c>
      <c r="D8" s="30" t="s">
        <v>11</v>
      </c>
      <c r="E8" s="24"/>
      <c r="F8" s="24"/>
      <c r="G8" s="24"/>
      <c r="H8" s="25"/>
      <c r="I8" s="25"/>
      <c r="J8" s="26">
        <f>SUM(J7:J7)</f>
        <v>0</v>
      </c>
      <c r="K8" s="199"/>
      <c r="L8" s="27">
        <f>SUM(L7:L7)</f>
        <v>0</v>
      </c>
      <c r="M8" s="26">
        <f>SUM(M7:M7)</f>
        <v>0</v>
      </c>
      <c r="N8" s="28"/>
    </row>
  </sheetData>
  <mergeCells count="2">
    <mergeCell ref="C3:L3"/>
    <mergeCell ref="A6:N6"/>
  </mergeCells>
  <pageMargins left="0.7" right="0.7" top="0.75" bottom="0.75" header="0.3" footer="0.3"/>
  <pageSetup paperSize="9" scale="7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N11"/>
  <sheetViews>
    <sheetView workbookViewId="0">
      <selection activeCell="A9" sqref="A9:N9"/>
    </sheetView>
  </sheetViews>
  <sheetFormatPr defaultColWidth="8.85546875" defaultRowHeight="14.25" customHeight="1"/>
  <cols>
    <col min="1" max="1" width="4.7109375" style="41" customWidth="1"/>
    <col min="2" max="2" width="32.42578125" style="41" customWidth="1"/>
    <col min="3" max="3" width="14.42578125" style="41" customWidth="1"/>
    <col min="4" max="4" width="11.42578125" style="41" customWidth="1"/>
    <col min="5" max="7" width="15.140625" style="41" customWidth="1"/>
    <col min="8" max="8" width="13" style="41" customWidth="1"/>
    <col min="9" max="9" width="14.7109375" style="41" customWidth="1"/>
    <col min="10" max="10" width="14.42578125" style="41" customWidth="1"/>
    <col min="11" max="11" width="10.5703125" style="121" customWidth="1"/>
    <col min="12" max="12" width="12.28515625" style="41" customWidth="1"/>
    <col min="13" max="13" width="14.42578125" style="41" customWidth="1"/>
    <col min="14" max="14" width="13.28515625" style="41" customWidth="1"/>
    <col min="15" max="247" width="8.85546875" style="2" customWidth="1"/>
    <col min="248" max="16384" width="8.85546875" style="2"/>
  </cols>
  <sheetData>
    <row r="2" spans="1:14" ht="15" customHeight="1">
      <c r="A2" s="18"/>
      <c r="B2" s="3" t="s">
        <v>0</v>
      </c>
      <c r="C2" s="34">
        <v>4</v>
      </c>
      <c r="E2" s="4"/>
      <c r="F2" s="4"/>
      <c r="G2" s="4"/>
      <c r="H2" s="4"/>
      <c r="I2" s="4"/>
      <c r="J2" s="4"/>
      <c r="K2" s="4"/>
      <c r="L2" s="4"/>
      <c r="M2" s="4"/>
      <c r="N2" s="5"/>
    </row>
    <row r="3" spans="1:14" ht="13.7" customHeight="1">
      <c r="A3" s="18"/>
      <c r="B3" s="6"/>
      <c r="D3" s="4"/>
      <c r="E3" s="4"/>
      <c r="F3" s="4"/>
      <c r="G3" s="4"/>
      <c r="H3" s="4"/>
      <c r="I3" s="4"/>
      <c r="J3" s="4"/>
      <c r="K3" s="4"/>
      <c r="L3" s="4"/>
      <c r="M3" s="4"/>
      <c r="N3" s="4"/>
    </row>
    <row r="4" spans="1:14" ht="20.25" customHeight="1">
      <c r="A4" s="18"/>
      <c r="B4" s="3" t="s">
        <v>1</v>
      </c>
      <c r="C4" s="213" t="s">
        <v>126</v>
      </c>
      <c r="D4" s="214"/>
      <c r="E4" s="214"/>
      <c r="F4" s="214"/>
      <c r="G4" s="214"/>
      <c r="H4" s="214"/>
      <c r="I4" s="214"/>
      <c r="J4" s="214"/>
      <c r="K4" s="214"/>
      <c r="L4" s="215"/>
      <c r="M4" s="7"/>
      <c r="N4" s="5"/>
    </row>
    <row r="5" spans="1:14" ht="10.5" customHeight="1">
      <c r="A5" s="19"/>
      <c r="B5" s="21"/>
      <c r="C5" s="20"/>
      <c r="D5" s="20"/>
      <c r="E5" s="20"/>
      <c r="F5" s="20"/>
      <c r="G5" s="20"/>
      <c r="H5" s="20"/>
      <c r="I5" s="20"/>
      <c r="J5" s="20"/>
      <c r="K5" s="20"/>
      <c r="L5" s="20"/>
      <c r="M5" s="20"/>
      <c r="N5" s="8"/>
    </row>
    <row r="6" spans="1:14" ht="38.25">
      <c r="A6" s="71" t="s">
        <v>2</v>
      </c>
      <c r="B6" s="72" t="s">
        <v>13</v>
      </c>
      <c r="C6" s="72" t="s">
        <v>14</v>
      </c>
      <c r="D6" s="71" t="s">
        <v>3</v>
      </c>
      <c r="E6" s="72" t="s">
        <v>15</v>
      </c>
      <c r="F6" s="72" t="s">
        <v>17</v>
      </c>
      <c r="G6" s="72" t="s">
        <v>18</v>
      </c>
      <c r="H6" s="71" t="s">
        <v>4</v>
      </c>
      <c r="I6" s="71" t="s">
        <v>5</v>
      </c>
      <c r="J6" s="72" t="s">
        <v>6</v>
      </c>
      <c r="K6" s="72" t="s">
        <v>328</v>
      </c>
      <c r="L6" s="71" t="s">
        <v>7</v>
      </c>
      <c r="M6" s="73" t="s">
        <v>8</v>
      </c>
      <c r="N6" s="38" t="s">
        <v>9</v>
      </c>
    </row>
    <row r="7" spans="1:14" ht="21" customHeight="1">
      <c r="A7" s="232" t="s">
        <v>180</v>
      </c>
      <c r="B7" s="233"/>
      <c r="C7" s="233"/>
      <c r="D7" s="233"/>
      <c r="E7" s="233"/>
      <c r="F7" s="233"/>
      <c r="G7" s="233"/>
      <c r="H7" s="233"/>
      <c r="I7" s="233"/>
      <c r="J7" s="233"/>
      <c r="K7" s="233"/>
      <c r="L7" s="233"/>
      <c r="M7" s="233"/>
      <c r="N7" s="234"/>
    </row>
    <row r="8" spans="1:14" ht="38.25">
      <c r="A8" s="62">
        <v>1</v>
      </c>
      <c r="B8" s="70" t="s">
        <v>24</v>
      </c>
      <c r="C8" s="63">
        <v>400</v>
      </c>
      <c r="D8" s="64" t="s">
        <v>16</v>
      </c>
      <c r="E8" s="65"/>
      <c r="F8" s="66"/>
      <c r="G8" s="66"/>
      <c r="H8" s="67"/>
      <c r="I8" s="67"/>
      <c r="J8" s="68">
        <f>C8*F8</f>
        <v>0</v>
      </c>
      <c r="K8" s="205"/>
      <c r="L8" s="67">
        <f>G8-F8</f>
        <v>0</v>
      </c>
      <c r="M8" s="68">
        <f>G8*C8</f>
        <v>0</v>
      </c>
      <c r="N8" s="69"/>
    </row>
    <row r="9" spans="1:14" ht="60" customHeight="1">
      <c r="A9" s="232" t="s">
        <v>242</v>
      </c>
      <c r="B9" s="233"/>
      <c r="C9" s="233"/>
      <c r="D9" s="233"/>
      <c r="E9" s="233"/>
      <c r="F9" s="233"/>
      <c r="G9" s="233"/>
      <c r="H9" s="233"/>
      <c r="I9" s="233"/>
      <c r="J9" s="233"/>
      <c r="K9" s="233"/>
      <c r="L9" s="233"/>
      <c r="M9" s="233"/>
      <c r="N9" s="234"/>
    </row>
    <row r="10" spans="1:14" ht="25.5">
      <c r="A10" s="51">
        <v>2</v>
      </c>
      <c r="B10" s="31" t="s">
        <v>181</v>
      </c>
      <c r="C10" s="52">
        <v>1000</v>
      </c>
      <c r="D10" s="53" t="s">
        <v>16</v>
      </c>
      <c r="E10" s="54"/>
      <c r="F10" s="55"/>
      <c r="G10" s="55"/>
      <c r="H10" s="56"/>
      <c r="I10" s="56"/>
      <c r="J10" s="57">
        <f t="shared" ref="J10" si="0">C10*F10</f>
        <v>0</v>
      </c>
      <c r="K10" s="197"/>
      <c r="L10" s="56">
        <f t="shared" ref="L10" si="1">G10-F10</f>
        <v>0</v>
      </c>
      <c r="M10" s="57">
        <f t="shared" ref="M10" si="2">G10*C10</f>
        <v>0</v>
      </c>
      <c r="N10" s="15"/>
    </row>
    <row r="11" spans="1:14" ht="12.75">
      <c r="A11" s="22"/>
      <c r="B11" s="46" t="s">
        <v>10</v>
      </c>
      <c r="C11" s="29" t="s">
        <v>11</v>
      </c>
      <c r="D11" s="30" t="s">
        <v>11</v>
      </c>
      <c r="E11" s="24"/>
      <c r="F11" s="24"/>
      <c r="G11" s="24"/>
      <c r="H11" s="25"/>
      <c r="I11" s="25"/>
      <c r="J11" s="26">
        <f>SUM(J8:J10)</f>
        <v>0</v>
      </c>
      <c r="K11" s="199"/>
      <c r="L11" s="27">
        <f>SUM(L8:L10)</f>
        <v>0</v>
      </c>
      <c r="M11" s="26">
        <f>SUM(M8:M10)</f>
        <v>0</v>
      </c>
      <c r="N11" s="28"/>
    </row>
  </sheetData>
  <mergeCells count="3">
    <mergeCell ref="C4:L4"/>
    <mergeCell ref="A9:N9"/>
    <mergeCell ref="A7:N7"/>
  </mergeCells>
  <pageMargins left="0.11811023622047245" right="0.19685039370078741" top="0.6692913385826772" bottom="0.62992125984251968" header="0.31496062992125984" footer="0.31496062992125984"/>
  <pageSetup scale="70" fitToHeight="0" orientation="landscape" r:id="rId1"/>
  <headerFooter>
    <oddFooter>&amp;C&amp;"Helvetica,Regular"&amp;12&amp;K000000&amp;P</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807E98-5667-4F1A-9853-E935F561A3D1}">
  <dimension ref="A1:N8"/>
  <sheetViews>
    <sheetView zoomScaleNormal="100" workbookViewId="0">
      <selection activeCell="A6" sqref="A6:N6"/>
    </sheetView>
  </sheetViews>
  <sheetFormatPr defaultRowHeight="15"/>
  <sheetData>
    <row r="1" spans="1:14" ht="25.5">
      <c r="A1" s="18"/>
      <c r="B1" s="3" t="s">
        <v>0</v>
      </c>
      <c r="C1" s="34">
        <v>40</v>
      </c>
      <c r="D1" s="121"/>
      <c r="E1" s="4"/>
      <c r="F1" s="4"/>
      <c r="G1" s="4"/>
      <c r="H1" s="4"/>
      <c r="I1" s="4"/>
      <c r="J1" s="4"/>
      <c r="K1" s="4"/>
      <c r="L1" s="4"/>
    </row>
    <row r="2" spans="1:14">
      <c r="A2" s="18"/>
      <c r="B2" s="6"/>
      <c r="C2" s="121"/>
      <c r="D2" s="4"/>
      <c r="E2" s="4"/>
      <c r="F2" s="4"/>
      <c r="G2" s="4"/>
      <c r="H2" s="4"/>
      <c r="I2" s="4"/>
      <c r="J2" s="4"/>
      <c r="K2" s="4"/>
      <c r="L2" s="4"/>
    </row>
    <row r="3" spans="1:14">
      <c r="A3" s="18"/>
      <c r="B3" s="3" t="s">
        <v>1</v>
      </c>
      <c r="C3" s="213" t="s">
        <v>86</v>
      </c>
      <c r="D3" s="214"/>
      <c r="E3" s="214"/>
      <c r="F3" s="214"/>
      <c r="G3" s="214"/>
      <c r="H3" s="214"/>
      <c r="I3" s="214"/>
      <c r="J3" s="214"/>
      <c r="K3" s="214"/>
      <c r="L3" s="215"/>
    </row>
    <row r="5" spans="1:14" ht="63.75">
      <c r="A5" s="47" t="s">
        <v>2</v>
      </c>
      <c r="B5" s="48" t="s">
        <v>13</v>
      </c>
      <c r="C5" s="48" t="s">
        <v>14</v>
      </c>
      <c r="D5" s="47" t="s">
        <v>3</v>
      </c>
      <c r="E5" s="48" t="s">
        <v>15</v>
      </c>
      <c r="F5" s="48" t="s">
        <v>17</v>
      </c>
      <c r="G5" s="48" t="s">
        <v>18</v>
      </c>
      <c r="H5" s="47" t="s">
        <v>4</v>
      </c>
      <c r="I5" s="47" t="s">
        <v>5</v>
      </c>
      <c r="J5" s="48" t="s">
        <v>6</v>
      </c>
      <c r="K5" s="162" t="s">
        <v>328</v>
      </c>
      <c r="L5" s="47" t="s">
        <v>7</v>
      </c>
      <c r="M5" s="49" t="s">
        <v>8</v>
      </c>
      <c r="N5" s="50" t="s">
        <v>9</v>
      </c>
    </row>
    <row r="6" spans="1:14" ht="43.5" customHeight="1">
      <c r="A6" s="226" t="s">
        <v>322</v>
      </c>
      <c r="B6" s="227"/>
      <c r="C6" s="227"/>
      <c r="D6" s="227"/>
      <c r="E6" s="227"/>
      <c r="F6" s="227"/>
      <c r="G6" s="227"/>
      <c r="H6" s="227"/>
      <c r="I6" s="227"/>
      <c r="J6" s="227"/>
      <c r="K6" s="227"/>
      <c r="L6" s="227"/>
      <c r="M6" s="227"/>
      <c r="N6" s="228"/>
    </row>
    <row r="7" spans="1:14" ht="25.5">
      <c r="A7" s="51">
        <v>1</v>
      </c>
      <c r="B7" s="58" t="s">
        <v>86</v>
      </c>
      <c r="C7" s="52">
        <v>2500</v>
      </c>
      <c r="D7" s="53" t="s">
        <v>194</v>
      </c>
      <c r="E7" s="54"/>
      <c r="F7" s="55"/>
      <c r="G7" s="55"/>
      <c r="H7" s="56"/>
      <c r="I7" s="56"/>
      <c r="J7" s="57">
        <f>C7*F7</f>
        <v>0</v>
      </c>
      <c r="K7" s="197"/>
      <c r="L7" s="56">
        <f>G7-F7</f>
        <v>0</v>
      </c>
      <c r="M7" s="57">
        <f>G7*C7</f>
        <v>0</v>
      </c>
      <c r="N7" s="15"/>
    </row>
    <row r="8" spans="1:14">
      <c r="A8" s="22"/>
      <c r="B8" s="46" t="s">
        <v>10</v>
      </c>
      <c r="C8" s="29" t="s">
        <v>11</v>
      </c>
      <c r="D8" s="30" t="s">
        <v>11</v>
      </c>
      <c r="E8" s="24"/>
      <c r="F8" s="24"/>
      <c r="G8" s="24"/>
      <c r="H8" s="25"/>
      <c r="I8" s="25"/>
      <c r="J8" s="26">
        <f>SUM(J7:J7)</f>
        <v>0</v>
      </c>
      <c r="K8" s="199"/>
      <c r="L8" s="27">
        <f>SUM(L7:L7)</f>
        <v>0</v>
      </c>
      <c r="M8" s="26">
        <f>SUM(M7:M7)</f>
        <v>0</v>
      </c>
      <c r="N8" s="28"/>
    </row>
  </sheetData>
  <mergeCells count="2">
    <mergeCell ref="C3:L3"/>
    <mergeCell ref="A6:N6"/>
  </mergeCells>
  <pageMargins left="0.7" right="0.7" top="0.75" bottom="0.75" header="0.3" footer="0.3"/>
  <pageSetup paperSize="9" scale="74" orientation="landscape"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D7C832-D981-4CD1-BC9C-27328EA4AD4B}">
  <sheetPr>
    <pageSetUpPr fitToPage="1"/>
  </sheetPr>
  <dimension ref="A1:N8"/>
  <sheetViews>
    <sheetView zoomScaleNormal="100" workbookViewId="0">
      <selection activeCell="A6" sqref="A6:N6"/>
    </sheetView>
  </sheetViews>
  <sheetFormatPr defaultRowHeight="15"/>
  <cols>
    <col min="2" max="2" width="14.140625" customWidth="1"/>
  </cols>
  <sheetData>
    <row r="1" spans="1:14">
      <c r="A1" s="18"/>
      <c r="B1" s="3" t="s">
        <v>0</v>
      </c>
      <c r="C1" s="34">
        <v>41</v>
      </c>
      <c r="D1" s="121"/>
      <c r="E1" s="4"/>
      <c r="F1" s="4"/>
      <c r="G1" s="4"/>
      <c r="H1" s="4"/>
      <c r="I1" s="4"/>
      <c r="J1" s="4"/>
      <c r="K1" s="4"/>
      <c r="L1" s="4"/>
    </row>
    <row r="2" spans="1:14">
      <c r="A2" s="18"/>
      <c r="B2" s="6"/>
      <c r="C2" s="121"/>
      <c r="D2" s="4"/>
      <c r="E2" s="4"/>
      <c r="F2" s="4"/>
      <c r="G2" s="4"/>
      <c r="H2" s="4"/>
      <c r="I2" s="4"/>
      <c r="J2" s="4"/>
      <c r="K2" s="4"/>
      <c r="L2" s="4"/>
    </row>
    <row r="3" spans="1:14">
      <c r="A3" s="18"/>
      <c r="B3" s="3" t="s">
        <v>1</v>
      </c>
      <c r="C3" s="213" t="s">
        <v>215</v>
      </c>
      <c r="D3" s="214"/>
      <c r="E3" s="214"/>
      <c r="F3" s="214"/>
      <c r="G3" s="214"/>
      <c r="H3" s="214"/>
      <c r="I3" s="214"/>
      <c r="J3" s="214"/>
      <c r="K3" s="214"/>
      <c r="L3" s="215"/>
    </row>
    <row r="5" spans="1:14" ht="63.75">
      <c r="A5" s="47" t="s">
        <v>2</v>
      </c>
      <c r="B5" s="48" t="s">
        <v>13</v>
      </c>
      <c r="C5" s="48" t="s">
        <v>14</v>
      </c>
      <c r="D5" s="47" t="s">
        <v>3</v>
      </c>
      <c r="E5" s="48" t="s">
        <v>15</v>
      </c>
      <c r="F5" s="48" t="s">
        <v>17</v>
      </c>
      <c r="G5" s="48" t="s">
        <v>18</v>
      </c>
      <c r="H5" s="47" t="s">
        <v>4</v>
      </c>
      <c r="I5" s="47" t="s">
        <v>5</v>
      </c>
      <c r="J5" s="48" t="s">
        <v>6</v>
      </c>
      <c r="K5" s="162" t="s">
        <v>328</v>
      </c>
      <c r="L5" s="47" t="s">
        <v>7</v>
      </c>
      <c r="M5" s="49" t="s">
        <v>8</v>
      </c>
      <c r="N5" s="50" t="s">
        <v>9</v>
      </c>
    </row>
    <row r="6" spans="1:14" ht="33.75" customHeight="1">
      <c r="A6" s="226" t="s">
        <v>323</v>
      </c>
      <c r="B6" s="227"/>
      <c r="C6" s="227"/>
      <c r="D6" s="227"/>
      <c r="E6" s="227"/>
      <c r="F6" s="227"/>
      <c r="G6" s="227"/>
      <c r="H6" s="227"/>
      <c r="I6" s="227"/>
      <c r="J6" s="227"/>
      <c r="K6" s="227"/>
      <c r="L6" s="227"/>
      <c r="M6" s="227"/>
      <c r="N6" s="228"/>
    </row>
    <row r="7" spans="1:14" ht="44.25" customHeight="1">
      <c r="A7" s="51">
        <v>1</v>
      </c>
      <c r="B7" s="58" t="s">
        <v>215</v>
      </c>
      <c r="C7" s="52">
        <v>5000</v>
      </c>
      <c r="D7" s="53" t="s">
        <v>214</v>
      </c>
      <c r="E7" s="54"/>
      <c r="F7" s="55"/>
      <c r="G7" s="55"/>
      <c r="H7" s="56"/>
      <c r="I7" s="56"/>
      <c r="J7" s="57">
        <f>C7*F7</f>
        <v>0</v>
      </c>
      <c r="K7" s="197"/>
      <c r="L7" s="56">
        <f>G7-F7</f>
        <v>0</v>
      </c>
      <c r="M7" s="57">
        <f>G7*C7</f>
        <v>0</v>
      </c>
      <c r="N7" s="15"/>
    </row>
    <row r="8" spans="1:14">
      <c r="A8" s="22"/>
      <c r="B8" s="46" t="s">
        <v>10</v>
      </c>
      <c r="C8" s="29" t="s">
        <v>11</v>
      </c>
      <c r="D8" s="30" t="s">
        <v>11</v>
      </c>
      <c r="E8" s="24"/>
      <c r="F8" s="24"/>
      <c r="G8" s="24"/>
      <c r="H8" s="25"/>
      <c r="I8" s="25"/>
      <c r="J8" s="26">
        <f>SUM(J7:J7)</f>
        <v>0</v>
      </c>
      <c r="K8" s="199"/>
      <c r="L8" s="27">
        <f>SUM(L7:L7)</f>
        <v>0</v>
      </c>
      <c r="M8" s="26">
        <f>SUM(M7:M7)</f>
        <v>0</v>
      </c>
      <c r="N8" s="28"/>
    </row>
  </sheetData>
  <mergeCells count="2">
    <mergeCell ref="C3:L3"/>
    <mergeCell ref="A6:N6"/>
  </mergeCells>
  <pageMargins left="0.7" right="0.7" top="0.75" bottom="0.75" header="0.3" footer="0.3"/>
  <pageSetup paperSize="9" orientation="landscape"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0AF7F7-69CC-4864-B4E6-86747C025978}">
  <dimension ref="A1:N8"/>
  <sheetViews>
    <sheetView zoomScaleNormal="100" workbookViewId="0">
      <selection activeCell="A6" sqref="A6:N6"/>
    </sheetView>
  </sheetViews>
  <sheetFormatPr defaultRowHeight="15"/>
  <sheetData>
    <row r="1" spans="1:14" ht="25.5">
      <c r="A1" s="18"/>
      <c r="B1" s="3" t="s">
        <v>0</v>
      </c>
      <c r="C1" s="34">
        <v>42</v>
      </c>
      <c r="D1" s="121"/>
      <c r="E1" s="4"/>
      <c r="F1" s="4"/>
      <c r="G1" s="4"/>
      <c r="H1" s="4"/>
      <c r="I1" s="4"/>
      <c r="J1" s="4"/>
      <c r="K1" s="4"/>
      <c r="L1" s="4"/>
    </row>
    <row r="2" spans="1:14">
      <c r="A2" s="18"/>
      <c r="B2" s="6"/>
      <c r="C2" s="121"/>
      <c r="D2" s="4"/>
      <c r="E2" s="4"/>
      <c r="F2" s="4"/>
      <c r="G2" s="4"/>
      <c r="H2" s="4"/>
      <c r="I2" s="4"/>
      <c r="J2" s="4"/>
      <c r="K2" s="4"/>
      <c r="L2" s="4"/>
    </row>
    <row r="3" spans="1:14">
      <c r="A3" s="18"/>
      <c r="B3" s="3" t="s">
        <v>1</v>
      </c>
      <c r="C3" s="213" t="s">
        <v>216</v>
      </c>
      <c r="D3" s="214"/>
      <c r="E3" s="214"/>
      <c r="F3" s="214"/>
      <c r="G3" s="214"/>
      <c r="H3" s="214"/>
      <c r="I3" s="214"/>
      <c r="J3" s="214"/>
      <c r="K3" s="214"/>
      <c r="L3" s="215"/>
    </row>
    <row r="5" spans="1:14" ht="63.75">
      <c r="A5" s="47" t="s">
        <v>2</v>
      </c>
      <c r="B5" s="48" t="s">
        <v>13</v>
      </c>
      <c r="C5" s="48" t="s">
        <v>14</v>
      </c>
      <c r="D5" s="47" t="s">
        <v>3</v>
      </c>
      <c r="E5" s="48" t="s">
        <v>15</v>
      </c>
      <c r="F5" s="48" t="s">
        <v>17</v>
      </c>
      <c r="G5" s="48" t="s">
        <v>18</v>
      </c>
      <c r="H5" s="47" t="s">
        <v>4</v>
      </c>
      <c r="I5" s="47" t="s">
        <v>5</v>
      </c>
      <c r="J5" s="48" t="s">
        <v>6</v>
      </c>
      <c r="K5" s="162" t="s">
        <v>328</v>
      </c>
      <c r="L5" s="47" t="s">
        <v>7</v>
      </c>
      <c r="M5" s="49" t="s">
        <v>8</v>
      </c>
      <c r="N5" s="50" t="s">
        <v>9</v>
      </c>
    </row>
    <row r="6" spans="1:14" ht="32.25" customHeight="1">
      <c r="A6" s="226" t="s">
        <v>108</v>
      </c>
      <c r="B6" s="227"/>
      <c r="C6" s="227"/>
      <c r="D6" s="227"/>
      <c r="E6" s="227"/>
      <c r="F6" s="227"/>
      <c r="G6" s="227"/>
      <c r="H6" s="227"/>
      <c r="I6" s="227"/>
      <c r="J6" s="227"/>
      <c r="K6" s="227"/>
      <c r="L6" s="227"/>
      <c r="M6" s="227"/>
      <c r="N6" s="228"/>
    </row>
    <row r="7" spans="1:14">
      <c r="A7" s="51">
        <v>1</v>
      </c>
      <c r="B7" s="58" t="s">
        <v>216</v>
      </c>
      <c r="C7" s="52">
        <v>500</v>
      </c>
      <c r="D7" s="53" t="s">
        <v>194</v>
      </c>
      <c r="E7" s="54"/>
      <c r="F7" s="55"/>
      <c r="G7" s="55"/>
      <c r="H7" s="56"/>
      <c r="I7" s="56"/>
      <c r="J7" s="57">
        <f>C7*F7</f>
        <v>0</v>
      </c>
      <c r="K7" s="197"/>
      <c r="L7" s="56">
        <f>G7-F7</f>
        <v>0</v>
      </c>
      <c r="M7" s="57">
        <f>G7*C7</f>
        <v>0</v>
      </c>
      <c r="N7" s="15"/>
    </row>
    <row r="8" spans="1:14">
      <c r="A8" s="22"/>
      <c r="B8" s="46" t="s">
        <v>10</v>
      </c>
      <c r="C8" s="29" t="s">
        <v>11</v>
      </c>
      <c r="D8" s="30" t="s">
        <v>11</v>
      </c>
      <c r="E8" s="24"/>
      <c r="F8" s="24"/>
      <c r="G8" s="24"/>
      <c r="H8" s="25"/>
      <c r="I8" s="25"/>
      <c r="J8" s="26">
        <f>SUM(J7:J7)</f>
        <v>0</v>
      </c>
      <c r="K8" s="199"/>
      <c r="L8" s="27">
        <f>SUM(L7:L7)</f>
        <v>0</v>
      </c>
      <c r="M8" s="26">
        <f>SUM(M7:M7)</f>
        <v>0</v>
      </c>
      <c r="N8" s="28"/>
    </row>
  </sheetData>
  <mergeCells count="2">
    <mergeCell ref="C3:L3"/>
    <mergeCell ref="A6:N6"/>
  </mergeCells>
  <pageMargins left="0.7" right="0.7" top="0.75" bottom="0.75" header="0.3" footer="0.3"/>
  <pageSetup paperSize="9" scale="74" orientation="landscape"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D5249A-85B5-4BE4-8831-2A504CEC3B76}">
  <dimension ref="A1:N8"/>
  <sheetViews>
    <sheetView zoomScaleNormal="100" workbookViewId="0">
      <selection activeCell="A6" sqref="A6:N6"/>
    </sheetView>
  </sheetViews>
  <sheetFormatPr defaultRowHeight="15"/>
  <cols>
    <col min="2" max="2" width="13.28515625" customWidth="1"/>
  </cols>
  <sheetData>
    <row r="1" spans="1:14">
      <c r="A1" s="18"/>
      <c r="B1" s="3" t="s">
        <v>0</v>
      </c>
      <c r="C1" s="34">
        <v>43</v>
      </c>
      <c r="D1" s="121"/>
      <c r="E1" s="4"/>
      <c r="F1" s="4"/>
      <c r="G1" s="4"/>
      <c r="H1" s="4"/>
      <c r="I1" s="4"/>
      <c r="J1" s="4"/>
      <c r="K1" s="4"/>
      <c r="L1" s="4"/>
    </row>
    <row r="2" spans="1:14">
      <c r="A2" s="18"/>
      <c r="B2" s="6"/>
      <c r="C2" s="121"/>
      <c r="D2" s="4"/>
      <c r="E2" s="4"/>
      <c r="F2" s="4"/>
      <c r="G2" s="4"/>
      <c r="H2" s="4"/>
      <c r="I2" s="4"/>
      <c r="J2" s="4"/>
      <c r="K2" s="4"/>
      <c r="L2" s="4"/>
    </row>
    <row r="3" spans="1:14">
      <c r="A3" s="18"/>
      <c r="B3" s="3" t="s">
        <v>1</v>
      </c>
      <c r="C3" s="213" t="s">
        <v>217</v>
      </c>
      <c r="D3" s="214"/>
      <c r="E3" s="214"/>
      <c r="F3" s="214"/>
      <c r="G3" s="214"/>
      <c r="H3" s="214"/>
      <c r="I3" s="214"/>
      <c r="J3" s="214"/>
      <c r="K3" s="214"/>
      <c r="L3" s="215"/>
    </row>
    <row r="5" spans="1:14" ht="63.75">
      <c r="A5" s="47" t="s">
        <v>2</v>
      </c>
      <c r="B5" s="48" t="s">
        <v>13</v>
      </c>
      <c r="C5" s="48" t="s">
        <v>14</v>
      </c>
      <c r="D5" s="47" t="s">
        <v>3</v>
      </c>
      <c r="E5" s="48" t="s">
        <v>15</v>
      </c>
      <c r="F5" s="48" t="s">
        <v>17</v>
      </c>
      <c r="G5" s="48" t="s">
        <v>18</v>
      </c>
      <c r="H5" s="47" t="s">
        <v>4</v>
      </c>
      <c r="I5" s="47" t="s">
        <v>5</v>
      </c>
      <c r="J5" s="48" t="s">
        <v>6</v>
      </c>
      <c r="K5" s="162" t="s">
        <v>328</v>
      </c>
      <c r="L5" s="47" t="s">
        <v>7</v>
      </c>
      <c r="M5" s="49" t="s">
        <v>8</v>
      </c>
      <c r="N5" s="50" t="s">
        <v>9</v>
      </c>
    </row>
    <row r="6" spans="1:14" ht="44.25" customHeight="1">
      <c r="A6" s="226" t="s">
        <v>218</v>
      </c>
      <c r="B6" s="227"/>
      <c r="C6" s="227"/>
      <c r="D6" s="227"/>
      <c r="E6" s="227"/>
      <c r="F6" s="227"/>
      <c r="G6" s="227"/>
      <c r="H6" s="227"/>
      <c r="I6" s="227"/>
      <c r="J6" s="227"/>
      <c r="K6" s="227"/>
      <c r="L6" s="227"/>
      <c r="M6" s="227"/>
      <c r="N6" s="228"/>
    </row>
    <row r="7" spans="1:14" ht="25.5">
      <c r="A7" s="51">
        <v>1</v>
      </c>
      <c r="B7" s="58" t="s">
        <v>217</v>
      </c>
      <c r="C7" s="52">
        <v>1200</v>
      </c>
      <c r="D7" s="53" t="s">
        <v>214</v>
      </c>
      <c r="E7" s="54"/>
      <c r="F7" s="55"/>
      <c r="G7" s="55"/>
      <c r="H7" s="56"/>
      <c r="I7" s="56"/>
      <c r="J7" s="57">
        <f>C7*F7</f>
        <v>0</v>
      </c>
      <c r="K7" s="197"/>
      <c r="L7" s="56">
        <f>G7-F7</f>
        <v>0</v>
      </c>
      <c r="M7" s="57">
        <f>G7*C7</f>
        <v>0</v>
      </c>
      <c r="N7" s="15"/>
    </row>
    <row r="8" spans="1:14">
      <c r="A8" s="22"/>
      <c r="B8" s="46" t="s">
        <v>10</v>
      </c>
      <c r="C8" s="29" t="s">
        <v>11</v>
      </c>
      <c r="D8" s="30" t="s">
        <v>11</v>
      </c>
      <c r="E8" s="24"/>
      <c r="F8" s="24"/>
      <c r="G8" s="24"/>
      <c r="H8" s="25"/>
      <c r="I8" s="25"/>
      <c r="J8" s="26">
        <f>SUM(J7:J7)</f>
        <v>0</v>
      </c>
      <c r="K8" s="199"/>
      <c r="L8" s="27">
        <f>SUM(L7:L7)</f>
        <v>0</v>
      </c>
      <c r="M8" s="26">
        <f>SUM(M7:M7)</f>
        <v>0</v>
      </c>
      <c r="N8" s="28"/>
    </row>
  </sheetData>
  <mergeCells count="2">
    <mergeCell ref="C3:L3"/>
    <mergeCell ref="A6:N6"/>
  </mergeCells>
  <pageMargins left="0.7" right="0.7" top="0.75" bottom="0.75" header="0.3" footer="0.3"/>
  <pageSetup paperSize="9" scale="71" orientation="landscape"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2:N13"/>
  <sheetViews>
    <sheetView zoomScale="130" zoomScaleNormal="130" zoomScalePageLayoutView="130" workbookViewId="0">
      <selection activeCell="A11" sqref="A11:N11"/>
    </sheetView>
  </sheetViews>
  <sheetFormatPr defaultColWidth="8.85546875" defaultRowHeight="14.25" customHeight="1"/>
  <cols>
    <col min="1" max="1" width="4.7109375" style="88" customWidth="1"/>
    <col min="2" max="2" width="32.42578125" style="88" customWidth="1"/>
    <col min="3" max="3" width="14.42578125" style="88" customWidth="1"/>
    <col min="4" max="4" width="11.42578125" style="88" customWidth="1"/>
    <col min="5" max="7" width="15.140625" style="88" customWidth="1"/>
    <col min="8" max="8" width="13" style="88" customWidth="1"/>
    <col min="9" max="9" width="14.7109375" style="88" customWidth="1"/>
    <col min="10" max="10" width="14.42578125" style="88" customWidth="1"/>
    <col min="11" max="11" width="9.85546875" style="121" customWidth="1"/>
    <col min="12" max="12" width="12.28515625" style="88" customWidth="1"/>
    <col min="13" max="13" width="14.42578125" style="88" customWidth="1"/>
    <col min="14" max="14" width="13.28515625" style="88" customWidth="1"/>
    <col min="15" max="247" width="8.85546875" style="2" customWidth="1"/>
    <col min="248" max="16384" width="8.85546875" style="2"/>
  </cols>
  <sheetData>
    <row r="2" spans="1:14" ht="15" customHeight="1">
      <c r="A2" s="18"/>
      <c r="B2" s="3" t="s">
        <v>0</v>
      </c>
      <c r="C2" s="34">
        <v>44</v>
      </c>
      <c r="E2" s="4"/>
      <c r="F2" s="4"/>
      <c r="G2" s="4"/>
      <c r="H2" s="4"/>
      <c r="I2" s="4"/>
      <c r="J2" s="4"/>
      <c r="K2" s="4"/>
      <c r="L2" s="4"/>
      <c r="M2" s="4"/>
      <c r="N2" s="5"/>
    </row>
    <row r="3" spans="1:14" ht="13.7" customHeight="1">
      <c r="A3" s="18"/>
      <c r="B3" s="6"/>
      <c r="D3" s="4"/>
      <c r="E3" s="4"/>
      <c r="F3" s="4"/>
      <c r="G3" s="4"/>
      <c r="H3" s="4"/>
      <c r="I3" s="4"/>
      <c r="J3" s="4"/>
      <c r="K3" s="4"/>
      <c r="L3" s="4"/>
      <c r="M3" s="4"/>
      <c r="N3" s="4"/>
    </row>
    <row r="4" spans="1:14" ht="20.25" customHeight="1">
      <c r="A4" s="18"/>
      <c r="B4" s="3" t="s">
        <v>1</v>
      </c>
      <c r="C4" s="213" t="s">
        <v>90</v>
      </c>
      <c r="D4" s="214"/>
      <c r="E4" s="214"/>
      <c r="F4" s="214"/>
      <c r="G4" s="214"/>
      <c r="H4" s="214"/>
      <c r="I4" s="214"/>
      <c r="J4" s="214"/>
      <c r="K4" s="214"/>
      <c r="L4" s="215"/>
      <c r="M4" s="7"/>
      <c r="N4" s="5"/>
    </row>
    <row r="5" spans="1:14" ht="10.5" customHeight="1">
      <c r="A5" s="19"/>
      <c r="B5" s="21"/>
      <c r="C5" s="20"/>
      <c r="D5" s="20"/>
      <c r="E5" s="20"/>
      <c r="F5" s="20"/>
      <c r="G5" s="20"/>
      <c r="H5" s="20"/>
      <c r="I5" s="20"/>
      <c r="J5" s="20"/>
      <c r="K5" s="20"/>
      <c r="L5" s="20"/>
      <c r="M5" s="20"/>
      <c r="N5" s="8"/>
    </row>
    <row r="6" spans="1:14" ht="38.25">
      <c r="A6" s="47" t="s">
        <v>2</v>
      </c>
      <c r="B6" s="48" t="s">
        <v>13</v>
      </c>
      <c r="C6" s="48" t="s">
        <v>14</v>
      </c>
      <c r="D6" s="47" t="s">
        <v>3</v>
      </c>
      <c r="E6" s="48" t="s">
        <v>15</v>
      </c>
      <c r="F6" s="48" t="s">
        <v>17</v>
      </c>
      <c r="G6" s="48" t="s">
        <v>18</v>
      </c>
      <c r="H6" s="47" t="s">
        <v>4</v>
      </c>
      <c r="I6" s="47" t="s">
        <v>5</v>
      </c>
      <c r="J6" s="48" t="s">
        <v>6</v>
      </c>
      <c r="K6" s="162" t="s">
        <v>328</v>
      </c>
      <c r="L6" s="47" t="s">
        <v>7</v>
      </c>
      <c r="M6" s="49" t="s">
        <v>8</v>
      </c>
      <c r="N6" s="50" t="s">
        <v>9</v>
      </c>
    </row>
    <row r="7" spans="1:14" ht="24.75" customHeight="1">
      <c r="A7" s="226" t="s">
        <v>89</v>
      </c>
      <c r="B7" s="227"/>
      <c r="C7" s="227"/>
      <c r="D7" s="227"/>
      <c r="E7" s="227"/>
      <c r="F7" s="227"/>
      <c r="G7" s="227"/>
      <c r="H7" s="227"/>
      <c r="I7" s="227"/>
      <c r="J7" s="227"/>
      <c r="K7" s="227"/>
      <c r="L7" s="227"/>
      <c r="M7" s="227"/>
      <c r="N7" s="228"/>
    </row>
    <row r="8" spans="1:14" ht="27.75" customHeight="1">
      <c r="A8" s="51">
        <v>1</v>
      </c>
      <c r="B8" s="86" t="s">
        <v>92</v>
      </c>
      <c r="C8" s="52">
        <v>100</v>
      </c>
      <c r="D8" s="53" t="s">
        <v>50</v>
      </c>
      <c r="E8" s="54"/>
      <c r="F8" s="55"/>
      <c r="G8" s="55"/>
      <c r="H8" s="56"/>
      <c r="I8" s="56"/>
      <c r="J8" s="57">
        <f>C8*F8</f>
        <v>0</v>
      </c>
      <c r="K8" s="197"/>
      <c r="L8" s="56">
        <f>G8-F8</f>
        <v>0</v>
      </c>
      <c r="M8" s="57">
        <f>G8*C8</f>
        <v>0</v>
      </c>
      <c r="N8" s="15"/>
    </row>
    <row r="9" spans="1:14" ht="12.75">
      <c r="A9" s="76"/>
      <c r="B9" s="46" t="s">
        <v>10</v>
      </c>
      <c r="C9" s="29" t="s">
        <v>11</v>
      </c>
      <c r="D9" s="30" t="s">
        <v>11</v>
      </c>
      <c r="E9" s="24"/>
      <c r="F9" s="24"/>
      <c r="G9" s="24"/>
      <c r="H9" s="25"/>
      <c r="I9" s="25"/>
      <c r="J9" s="26">
        <f>SUM(J8:J8)</f>
        <v>0</v>
      </c>
      <c r="K9" s="199"/>
      <c r="L9" s="27">
        <f>SUM(L8:L8)</f>
        <v>0</v>
      </c>
      <c r="M9" s="26">
        <f>SUM(M8:M8)</f>
        <v>0</v>
      </c>
      <c r="N9" s="28"/>
    </row>
    <row r="11" spans="1:14" ht="20.25" customHeight="1">
      <c r="A11" s="226" t="s">
        <v>264</v>
      </c>
      <c r="B11" s="227"/>
      <c r="C11" s="227"/>
      <c r="D11" s="227"/>
      <c r="E11" s="227"/>
      <c r="F11" s="227"/>
      <c r="G11" s="227"/>
      <c r="H11" s="227"/>
      <c r="I11" s="227"/>
      <c r="J11" s="227"/>
      <c r="K11" s="227"/>
      <c r="L11" s="227"/>
      <c r="M11" s="227"/>
      <c r="N11" s="228"/>
    </row>
    <row r="12" spans="1:14" ht="17.25" customHeight="1">
      <c r="A12" s="51">
        <v>2</v>
      </c>
      <c r="B12" s="86" t="s">
        <v>91</v>
      </c>
      <c r="C12" s="52">
        <v>50</v>
      </c>
      <c r="D12" s="53" t="s">
        <v>50</v>
      </c>
      <c r="E12" s="54"/>
      <c r="F12" s="55"/>
      <c r="G12" s="55"/>
      <c r="H12" s="56"/>
      <c r="I12" s="56"/>
      <c r="J12" s="57">
        <f>C12*F12</f>
        <v>0</v>
      </c>
      <c r="K12" s="197"/>
      <c r="L12" s="56">
        <f>G12-F12</f>
        <v>0</v>
      </c>
      <c r="M12" s="57">
        <f>G12*C12</f>
        <v>0</v>
      </c>
      <c r="N12" s="15"/>
    </row>
    <row r="13" spans="1:14" ht="14.25" customHeight="1">
      <c r="A13" s="76"/>
      <c r="B13" s="46" t="s">
        <v>10</v>
      </c>
      <c r="C13" s="29" t="s">
        <v>11</v>
      </c>
      <c r="D13" s="30" t="s">
        <v>11</v>
      </c>
      <c r="E13" s="24"/>
      <c r="F13" s="24"/>
      <c r="G13" s="24"/>
      <c r="H13" s="25"/>
      <c r="I13" s="25"/>
      <c r="J13" s="26">
        <f>SUM(J12:J12)</f>
        <v>0</v>
      </c>
      <c r="K13" s="199"/>
      <c r="L13" s="27">
        <f>SUM(L12:L12)</f>
        <v>0</v>
      </c>
      <c r="M13" s="26">
        <f>SUM(M12:M12)</f>
        <v>0</v>
      </c>
      <c r="N13" s="28"/>
    </row>
  </sheetData>
  <mergeCells count="3">
    <mergeCell ref="C4:L4"/>
    <mergeCell ref="A7:N7"/>
    <mergeCell ref="A11:N11"/>
  </mergeCells>
  <pageMargins left="0.11811023622047245" right="0.19685039370078741" top="0.6692913385826772" bottom="0.62992125984251968" header="0.31496062992125984" footer="0.31496062992125984"/>
  <pageSetup scale="70" fitToHeight="0" orientation="landscape" r:id="rId1"/>
  <headerFooter>
    <oddFooter>&amp;C&amp;"Helvetica,Regular"&amp;12&amp;K000000&amp;P</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2:N9"/>
  <sheetViews>
    <sheetView zoomScale="130" zoomScaleNormal="130" zoomScalePageLayoutView="130" workbookViewId="0">
      <selection activeCell="A7" sqref="A7:N7"/>
    </sheetView>
  </sheetViews>
  <sheetFormatPr defaultColWidth="8.85546875" defaultRowHeight="14.25" customHeight="1"/>
  <cols>
    <col min="1" max="1" width="4.7109375" style="88" customWidth="1"/>
    <col min="2" max="2" width="32.42578125" style="88" customWidth="1"/>
    <col min="3" max="3" width="14.42578125" style="88" customWidth="1"/>
    <col min="4" max="4" width="11.42578125" style="88" customWidth="1"/>
    <col min="5" max="7" width="15.140625" style="88" customWidth="1"/>
    <col min="8" max="8" width="13" style="88" customWidth="1"/>
    <col min="9" max="9" width="14.7109375" style="88" customWidth="1"/>
    <col min="10" max="10" width="14.42578125" style="88" customWidth="1"/>
    <col min="11" max="11" width="9.85546875" style="121" customWidth="1"/>
    <col min="12" max="12" width="12.28515625" style="88" customWidth="1"/>
    <col min="13" max="13" width="14.42578125" style="88" customWidth="1"/>
    <col min="14" max="14" width="13.28515625" style="88" customWidth="1"/>
    <col min="15" max="247" width="8.85546875" style="2" customWidth="1"/>
    <col min="248" max="16384" width="8.85546875" style="2"/>
  </cols>
  <sheetData>
    <row r="2" spans="1:14" ht="15" customHeight="1">
      <c r="A2" s="18"/>
      <c r="B2" s="3" t="s">
        <v>0</v>
      </c>
      <c r="C2" s="34">
        <v>45</v>
      </c>
      <c r="E2" s="4"/>
      <c r="F2" s="4"/>
      <c r="G2" s="4"/>
      <c r="H2" s="4"/>
      <c r="I2" s="4"/>
      <c r="J2" s="4"/>
      <c r="K2" s="4"/>
      <c r="L2" s="4"/>
      <c r="M2" s="4"/>
      <c r="N2" s="5"/>
    </row>
    <row r="3" spans="1:14" ht="13.7" customHeight="1">
      <c r="A3" s="18"/>
      <c r="B3" s="6"/>
      <c r="D3" s="4"/>
      <c r="E3" s="4"/>
      <c r="F3" s="4"/>
      <c r="G3" s="4"/>
      <c r="H3" s="4"/>
      <c r="I3" s="4"/>
      <c r="J3" s="4"/>
      <c r="K3" s="4"/>
      <c r="L3" s="4"/>
      <c r="M3" s="4"/>
      <c r="N3" s="4"/>
    </row>
    <row r="4" spans="1:14" ht="20.25" customHeight="1">
      <c r="A4" s="18"/>
      <c r="B4" s="3" t="s">
        <v>1</v>
      </c>
      <c r="C4" s="213" t="s">
        <v>93</v>
      </c>
      <c r="D4" s="214"/>
      <c r="E4" s="214"/>
      <c r="F4" s="214"/>
      <c r="G4" s="214"/>
      <c r="H4" s="214"/>
      <c r="I4" s="214"/>
      <c r="J4" s="214"/>
      <c r="K4" s="214"/>
      <c r="L4" s="215"/>
      <c r="M4" s="7"/>
      <c r="N4" s="5"/>
    </row>
    <row r="5" spans="1:14" ht="10.5" customHeight="1">
      <c r="A5" s="19"/>
      <c r="B5" s="21"/>
      <c r="C5" s="20"/>
      <c r="D5" s="20"/>
      <c r="E5" s="20"/>
      <c r="F5" s="20"/>
      <c r="G5" s="20"/>
      <c r="H5" s="20"/>
      <c r="I5" s="20"/>
      <c r="J5" s="20"/>
      <c r="K5" s="20"/>
      <c r="L5" s="20"/>
      <c r="M5" s="20"/>
      <c r="N5" s="8"/>
    </row>
    <row r="6" spans="1:14" ht="38.25">
      <c r="A6" s="47" t="s">
        <v>2</v>
      </c>
      <c r="B6" s="48" t="s">
        <v>13</v>
      </c>
      <c r="C6" s="48" t="s">
        <v>14</v>
      </c>
      <c r="D6" s="47" t="s">
        <v>3</v>
      </c>
      <c r="E6" s="48" t="s">
        <v>15</v>
      </c>
      <c r="F6" s="48" t="s">
        <v>17</v>
      </c>
      <c r="G6" s="48" t="s">
        <v>18</v>
      </c>
      <c r="H6" s="47" t="s">
        <v>4</v>
      </c>
      <c r="I6" s="47" t="s">
        <v>5</v>
      </c>
      <c r="J6" s="48" t="s">
        <v>6</v>
      </c>
      <c r="K6" s="162" t="s">
        <v>328</v>
      </c>
      <c r="L6" s="47" t="s">
        <v>7</v>
      </c>
      <c r="M6" s="49" t="s">
        <v>8</v>
      </c>
      <c r="N6" s="50" t="s">
        <v>9</v>
      </c>
    </row>
    <row r="7" spans="1:14" ht="24.75" customHeight="1">
      <c r="A7" s="226" t="s">
        <v>94</v>
      </c>
      <c r="B7" s="227"/>
      <c r="C7" s="227"/>
      <c r="D7" s="227"/>
      <c r="E7" s="227"/>
      <c r="F7" s="227"/>
      <c r="G7" s="227"/>
      <c r="H7" s="227"/>
      <c r="I7" s="227"/>
      <c r="J7" s="227"/>
      <c r="K7" s="227"/>
      <c r="L7" s="227"/>
      <c r="M7" s="227"/>
      <c r="N7" s="228"/>
    </row>
    <row r="8" spans="1:14" ht="27.75" customHeight="1">
      <c r="A8" s="51">
        <v>1</v>
      </c>
      <c r="B8" s="86" t="s">
        <v>95</v>
      </c>
      <c r="C8" s="52">
        <v>1000</v>
      </c>
      <c r="D8" s="53" t="s">
        <v>50</v>
      </c>
      <c r="E8" s="54"/>
      <c r="F8" s="55"/>
      <c r="G8" s="55"/>
      <c r="H8" s="56"/>
      <c r="I8" s="56"/>
      <c r="J8" s="57">
        <f>C8*F8</f>
        <v>0</v>
      </c>
      <c r="K8" s="197"/>
      <c r="L8" s="56">
        <f>G8-F8</f>
        <v>0</v>
      </c>
      <c r="M8" s="57">
        <f>G8*C8</f>
        <v>0</v>
      </c>
      <c r="N8" s="15"/>
    </row>
    <row r="9" spans="1:14" ht="12.75">
      <c r="A9" s="76"/>
      <c r="B9" s="46" t="s">
        <v>10</v>
      </c>
      <c r="C9" s="29" t="s">
        <v>11</v>
      </c>
      <c r="D9" s="30" t="s">
        <v>11</v>
      </c>
      <c r="E9" s="24"/>
      <c r="F9" s="24"/>
      <c r="G9" s="24"/>
      <c r="H9" s="25"/>
      <c r="I9" s="25"/>
      <c r="J9" s="26">
        <f>SUM(J8:J8)</f>
        <v>0</v>
      </c>
      <c r="K9" s="199"/>
      <c r="L9" s="27">
        <f>SUM(L8:L8)</f>
        <v>0</v>
      </c>
      <c r="M9" s="26">
        <f>SUM(M8:M8)</f>
        <v>0</v>
      </c>
      <c r="N9" s="28"/>
    </row>
  </sheetData>
  <mergeCells count="2">
    <mergeCell ref="C4:L4"/>
    <mergeCell ref="A7:N7"/>
  </mergeCells>
  <pageMargins left="0.11811023622047245" right="0.19685039370078741" top="0.6692913385826772" bottom="0.62992125984251968" header="0.31496062992125984" footer="0.31496062992125984"/>
  <pageSetup scale="70" fitToHeight="0" orientation="landscape" r:id="rId1"/>
  <headerFooter>
    <oddFooter>&amp;C&amp;"Helvetica,Regular"&amp;12&amp;K000000&amp;P</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2:N9"/>
  <sheetViews>
    <sheetView zoomScale="130" zoomScaleNormal="130" zoomScalePageLayoutView="130" workbookViewId="0">
      <selection activeCell="A7" sqref="A7:N7"/>
    </sheetView>
  </sheetViews>
  <sheetFormatPr defaultColWidth="8.85546875" defaultRowHeight="14.25" customHeight="1"/>
  <cols>
    <col min="1" max="1" width="4.7109375" style="88" customWidth="1"/>
    <col min="2" max="2" width="32.42578125" style="88" customWidth="1"/>
    <col min="3" max="3" width="14.42578125" style="88" customWidth="1"/>
    <col min="4" max="4" width="11.42578125" style="88" customWidth="1"/>
    <col min="5" max="7" width="15.140625" style="88" customWidth="1"/>
    <col min="8" max="8" width="13" style="88" customWidth="1"/>
    <col min="9" max="9" width="14.7109375" style="88" customWidth="1"/>
    <col min="10" max="10" width="14.42578125" style="88" customWidth="1"/>
    <col min="11" max="11" width="10.7109375" style="121" customWidth="1"/>
    <col min="12" max="12" width="12.28515625" style="88" customWidth="1"/>
    <col min="13" max="13" width="14.42578125" style="88" customWidth="1"/>
    <col min="14" max="14" width="13.28515625" style="88" customWidth="1"/>
    <col min="15" max="247" width="8.85546875" style="2" customWidth="1"/>
    <col min="248" max="16384" width="8.85546875" style="2"/>
  </cols>
  <sheetData>
    <row r="2" spans="1:14" ht="15" customHeight="1">
      <c r="A2" s="18"/>
      <c r="B2" s="3" t="s">
        <v>0</v>
      </c>
      <c r="C2" s="34">
        <v>46</v>
      </c>
      <c r="E2" s="4"/>
      <c r="F2" s="4"/>
      <c r="G2" s="4"/>
      <c r="H2" s="4"/>
      <c r="I2" s="4"/>
      <c r="J2" s="4"/>
      <c r="K2" s="4"/>
      <c r="L2" s="4"/>
      <c r="M2" s="4"/>
      <c r="N2" s="5"/>
    </row>
    <row r="3" spans="1:14" ht="13.7" customHeight="1">
      <c r="A3" s="18"/>
      <c r="B3" s="6"/>
      <c r="D3" s="4"/>
      <c r="E3" s="4"/>
      <c r="F3" s="4"/>
      <c r="G3" s="4"/>
      <c r="H3" s="4"/>
      <c r="I3" s="4"/>
      <c r="J3" s="4"/>
      <c r="K3" s="4"/>
      <c r="L3" s="4"/>
      <c r="M3" s="4"/>
      <c r="N3" s="4"/>
    </row>
    <row r="4" spans="1:14" ht="20.25" customHeight="1">
      <c r="A4" s="18"/>
      <c r="B4" s="3" t="s">
        <v>1</v>
      </c>
      <c r="C4" s="213" t="s">
        <v>295</v>
      </c>
      <c r="D4" s="214"/>
      <c r="E4" s="214"/>
      <c r="F4" s="214"/>
      <c r="G4" s="214"/>
      <c r="H4" s="214"/>
      <c r="I4" s="214"/>
      <c r="J4" s="214"/>
      <c r="K4" s="214"/>
      <c r="L4" s="215"/>
      <c r="M4" s="7"/>
      <c r="N4" s="5"/>
    </row>
    <row r="5" spans="1:14" ht="10.5" customHeight="1">
      <c r="A5" s="19"/>
      <c r="B5" s="21"/>
      <c r="C5" s="20"/>
      <c r="D5" s="20"/>
      <c r="E5" s="20"/>
      <c r="F5" s="20"/>
      <c r="G5" s="20"/>
      <c r="H5" s="20"/>
      <c r="I5" s="20"/>
      <c r="J5" s="20"/>
      <c r="K5" s="20"/>
      <c r="L5" s="20"/>
      <c r="M5" s="20"/>
      <c r="N5" s="8"/>
    </row>
    <row r="6" spans="1:14" ht="38.25">
      <c r="A6" s="47" t="s">
        <v>2</v>
      </c>
      <c r="B6" s="48" t="s">
        <v>13</v>
      </c>
      <c r="C6" s="48" t="s">
        <v>14</v>
      </c>
      <c r="D6" s="47" t="s">
        <v>3</v>
      </c>
      <c r="E6" s="48" t="s">
        <v>15</v>
      </c>
      <c r="F6" s="48" t="s">
        <v>17</v>
      </c>
      <c r="G6" s="48" t="s">
        <v>18</v>
      </c>
      <c r="H6" s="47" t="s">
        <v>4</v>
      </c>
      <c r="I6" s="47" t="s">
        <v>5</v>
      </c>
      <c r="J6" s="48" t="s">
        <v>6</v>
      </c>
      <c r="K6" s="162" t="s">
        <v>328</v>
      </c>
      <c r="L6" s="47" t="s">
        <v>7</v>
      </c>
      <c r="M6" s="49" t="s">
        <v>8</v>
      </c>
      <c r="N6" s="50" t="s">
        <v>9</v>
      </c>
    </row>
    <row r="7" spans="1:14" ht="24.75" customHeight="1">
      <c r="A7" s="226" t="s">
        <v>265</v>
      </c>
      <c r="B7" s="227"/>
      <c r="C7" s="227"/>
      <c r="D7" s="227"/>
      <c r="E7" s="227"/>
      <c r="F7" s="227"/>
      <c r="G7" s="227"/>
      <c r="H7" s="227"/>
      <c r="I7" s="227"/>
      <c r="J7" s="227"/>
      <c r="K7" s="227"/>
      <c r="L7" s="227"/>
      <c r="M7" s="227"/>
      <c r="N7" s="228"/>
    </row>
    <row r="8" spans="1:14" ht="27.75" customHeight="1">
      <c r="A8" s="51">
        <v>1</v>
      </c>
      <c r="B8" s="86" t="s">
        <v>99</v>
      </c>
      <c r="C8" s="52">
        <v>400</v>
      </c>
      <c r="D8" s="53" t="s">
        <v>50</v>
      </c>
      <c r="E8" s="54"/>
      <c r="F8" s="55"/>
      <c r="G8" s="55"/>
      <c r="H8" s="56"/>
      <c r="I8" s="56"/>
      <c r="J8" s="57">
        <f>C8*F8</f>
        <v>0</v>
      </c>
      <c r="K8" s="197"/>
      <c r="L8" s="56">
        <f>G8-F8</f>
        <v>0</v>
      </c>
      <c r="M8" s="57">
        <f>G8*C8</f>
        <v>0</v>
      </c>
      <c r="N8" s="15"/>
    </row>
    <row r="9" spans="1:14" ht="12.75">
      <c r="A9" s="76"/>
      <c r="B9" s="46" t="s">
        <v>10</v>
      </c>
      <c r="C9" s="29" t="s">
        <v>11</v>
      </c>
      <c r="D9" s="30" t="s">
        <v>11</v>
      </c>
      <c r="E9" s="24"/>
      <c r="F9" s="24"/>
      <c r="G9" s="24"/>
      <c r="H9" s="25"/>
      <c r="I9" s="25"/>
      <c r="J9" s="26">
        <f>SUM(J8:J8)</f>
        <v>0</v>
      </c>
      <c r="K9" s="199"/>
      <c r="L9" s="27">
        <f>SUM(L8:L8)</f>
        <v>0</v>
      </c>
      <c r="M9" s="26">
        <f>SUM(M8:M8)</f>
        <v>0</v>
      </c>
      <c r="N9" s="28"/>
    </row>
  </sheetData>
  <mergeCells count="2">
    <mergeCell ref="C4:L4"/>
    <mergeCell ref="A7:N7"/>
  </mergeCells>
  <pageMargins left="0.11811023622047245" right="0.19685039370078741" top="0.6692913385826772" bottom="0.62992125984251968" header="0.31496062992125984" footer="0.31496062992125984"/>
  <pageSetup scale="70" fitToHeight="0" orientation="landscape" r:id="rId1"/>
  <headerFooter>
    <oddFooter>&amp;C&amp;"Helvetica,Regular"&amp;12&amp;K000000&amp;P</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A2:N14"/>
  <sheetViews>
    <sheetView zoomScale="130" zoomScaleNormal="130" zoomScalePageLayoutView="130" workbookViewId="0">
      <selection activeCell="A7" sqref="A7:N7"/>
    </sheetView>
  </sheetViews>
  <sheetFormatPr defaultColWidth="8.85546875" defaultRowHeight="14.25" customHeight="1"/>
  <cols>
    <col min="1" max="1" width="4.7109375" style="110" customWidth="1"/>
    <col min="2" max="2" width="32.42578125" style="110" customWidth="1"/>
    <col min="3" max="3" width="14.42578125" style="110" customWidth="1"/>
    <col min="4" max="4" width="11.42578125" style="110" customWidth="1"/>
    <col min="5" max="7" width="15.140625" style="110" customWidth="1"/>
    <col min="8" max="8" width="13" style="110" customWidth="1"/>
    <col min="9" max="9" width="14.7109375" style="110" customWidth="1"/>
    <col min="10" max="10" width="14.42578125" style="110" customWidth="1"/>
    <col min="11" max="11" width="11" style="121" customWidth="1"/>
    <col min="12" max="12" width="12.28515625" style="110" customWidth="1"/>
    <col min="13" max="13" width="14.42578125" style="110" customWidth="1"/>
    <col min="14" max="14" width="13.28515625" style="110" customWidth="1"/>
    <col min="15" max="247" width="8.85546875" style="2" customWidth="1"/>
    <col min="248" max="16384" width="8.85546875" style="2"/>
  </cols>
  <sheetData>
    <row r="2" spans="1:14" ht="15" customHeight="1">
      <c r="A2" s="18"/>
      <c r="B2" s="3" t="s">
        <v>0</v>
      </c>
      <c r="C2" s="34">
        <v>47</v>
      </c>
      <c r="E2" s="4"/>
      <c r="F2" s="4"/>
      <c r="G2" s="4"/>
      <c r="H2" s="4"/>
      <c r="I2" s="4"/>
      <c r="J2" s="4"/>
      <c r="K2" s="4"/>
      <c r="L2" s="4"/>
      <c r="M2" s="4"/>
      <c r="N2" s="5"/>
    </row>
    <row r="3" spans="1:14" ht="13.7" customHeight="1">
      <c r="A3" s="18"/>
      <c r="B3" s="6"/>
      <c r="D3" s="4"/>
      <c r="E3" s="4"/>
      <c r="F3" s="4"/>
      <c r="G3" s="4"/>
      <c r="H3" s="4"/>
      <c r="I3" s="4"/>
      <c r="J3" s="4"/>
      <c r="K3" s="4"/>
      <c r="L3" s="4"/>
      <c r="M3" s="4"/>
      <c r="N3" s="4"/>
    </row>
    <row r="4" spans="1:14" ht="20.25" customHeight="1">
      <c r="A4" s="18"/>
      <c r="B4" s="3" t="s">
        <v>1</v>
      </c>
      <c r="C4" s="213" t="s">
        <v>122</v>
      </c>
      <c r="D4" s="214"/>
      <c r="E4" s="214"/>
      <c r="F4" s="214"/>
      <c r="G4" s="214"/>
      <c r="H4" s="214"/>
      <c r="I4" s="214"/>
      <c r="J4" s="214"/>
      <c r="K4" s="214"/>
      <c r="L4" s="215"/>
      <c r="M4" s="7"/>
      <c r="N4" s="5"/>
    </row>
    <row r="5" spans="1:14" ht="10.5" customHeight="1">
      <c r="A5" s="19"/>
      <c r="B5" s="21"/>
      <c r="C5" s="20"/>
      <c r="D5" s="20"/>
      <c r="E5" s="20"/>
      <c r="F5" s="20"/>
      <c r="G5" s="20"/>
      <c r="H5" s="20"/>
      <c r="I5" s="20"/>
      <c r="J5" s="20"/>
      <c r="K5" s="20"/>
      <c r="L5" s="20"/>
      <c r="M5" s="20"/>
      <c r="N5" s="8"/>
    </row>
    <row r="6" spans="1:14" ht="38.25">
      <c r="A6" s="47" t="s">
        <v>2</v>
      </c>
      <c r="B6" s="48" t="s">
        <v>13</v>
      </c>
      <c r="C6" s="48" t="s">
        <v>14</v>
      </c>
      <c r="D6" s="47" t="s">
        <v>3</v>
      </c>
      <c r="E6" s="48" t="s">
        <v>15</v>
      </c>
      <c r="F6" s="48" t="s">
        <v>17</v>
      </c>
      <c r="G6" s="48" t="s">
        <v>18</v>
      </c>
      <c r="H6" s="47" t="s">
        <v>4</v>
      </c>
      <c r="I6" s="47" t="s">
        <v>5</v>
      </c>
      <c r="J6" s="48" t="s">
        <v>6</v>
      </c>
      <c r="K6" s="162" t="s">
        <v>328</v>
      </c>
      <c r="L6" s="47" t="s">
        <v>7</v>
      </c>
      <c r="M6" s="49" t="s">
        <v>8</v>
      </c>
      <c r="N6" s="50" t="s">
        <v>9</v>
      </c>
    </row>
    <row r="7" spans="1:14" ht="42.75" customHeight="1">
      <c r="A7" s="226" t="s">
        <v>266</v>
      </c>
      <c r="B7" s="227"/>
      <c r="C7" s="227"/>
      <c r="D7" s="227"/>
      <c r="E7" s="227"/>
      <c r="F7" s="227"/>
      <c r="G7" s="227"/>
      <c r="H7" s="227"/>
      <c r="I7" s="227"/>
      <c r="J7" s="227"/>
      <c r="K7" s="227"/>
      <c r="L7" s="227"/>
      <c r="M7" s="227"/>
      <c r="N7" s="228"/>
    </row>
    <row r="8" spans="1:14" ht="21" customHeight="1">
      <c r="A8" s="51">
        <v>1</v>
      </c>
      <c r="B8" s="86" t="s">
        <v>123</v>
      </c>
      <c r="C8" s="52">
        <v>500</v>
      </c>
      <c r="D8" s="53" t="s">
        <v>50</v>
      </c>
      <c r="E8" s="54"/>
      <c r="F8" s="55"/>
      <c r="G8" s="55"/>
      <c r="H8" s="56"/>
      <c r="I8" s="56"/>
      <c r="J8" s="57">
        <f>C8*F8</f>
        <v>0</v>
      </c>
      <c r="K8" s="197"/>
      <c r="L8" s="56">
        <f>G8-F8</f>
        <v>0</v>
      </c>
      <c r="M8" s="57">
        <f>G8*C8</f>
        <v>0</v>
      </c>
      <c r="N8" s="15"/>
    </row>
    <row r="9" spans="1:14" ht="12.75">
      <c r="A9" s="76"/>
      <c r="B9" s="46" t="s">
        <v>10</v>
      </c>
      <c r="C9" s="29" t="s">
        <v>11</v>
      </c>
      <c r="D9" s="30" t="s">
        <v>11</v>
      </c>
      <c r="E9" s="24"/>
      <c r="F9" s="24"/>
      <c r="G9" s="24"/>
      <c r="H9" s="25"/>
      <c r="I9" s="25"/>
      <c r="J9" s="26">
        <f>SUM(J8:J8)</f>
        <v>0</v>
      </c>
      <c r="K9" s="199"/>
      <c r="L9" s="27">
        <f>SUM(L8:L8)</f>
        <v>0</v>
      </c>
      <c r="M9" s="26">
        <f>SUM(M8:M8)</f>
        <v>0</v>
      </c>
      <c r="N9" s="28"/>
    </row>
    <row r="14" spans="1:14" s="110" customFormat="1" ht="14.25" customHeight="1">
      <c r="B14" s="111"/>
      <c r="K14" s="121"/>
    </row>
  </sheetData>
  <mergeCells count="2">
    <mergeCell ref="C4:L4"/>
    <mergeCell ref="A7:N7"/>
  </mergeCells>
  <pageMargins left="0.11811023622047245" right="0.19685039370078741" top="0.6692913385826772" bottom="0.62992125984251968" header="0.31496062992125984" footer="0.31496062992125984"/>
  <pageSetup scale="70" fitToHeight="0" orientation="landscape" r:id="rId1"/>
  <headerFooter>
    <oddFooter>&amp;C&amp;"Helvetica,Regular"&amp;12&amp;K000000&amp;P</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2:N9"/>
  <sheetViews>
    <sheetView zoomScale="130" zoomScaleNormal="130" zoomScalePageLayoutView="130" workbookViewId="0">
      <selection activeCell="A7" sqref="A7:N7"/>
    </sheetView>
  </sheetViews>
  <sheetFormatPr defaultColWidth="8.85546875" defaultRowHeight="14.25" customHeight="1"/>
  <cols>
    <col min="1" max="1" width="4.7109375" style="109" customWidth="1"/>
    <col min="2" max="2" width="32.42578125" style="109" customWidth="1"/>
    <col min="3" max="3" width="14.42578125" style="109" customWidth="1"/>
    <col min="4" max="4" width="11.42578125" style="109" customWidth="1"/>
    <col min="5" max="7" width="15.140625" style="109" customWidth="1"/>
    <col min="8" max="8" width="13" style="109" customWidth="1"/>
    <col min="9" max="9" width="14.7109375" style="109" customWidth="1"/>
    <col min="10" max="10" width="14.42578125" style="109" customWidth="1"/>
    <col min="11" max="11" width="9.28515625" style="121" customWidth="1"/>
    <col min="12" max="12" width="12.28515625" style="109" customWidth="1"/>
    <col min="13" max="13" width="14.42578125" style="109" customWidth="1"/>
    <col min="14" max="14" width="13.28515625" style="109" customWidth="1"/>
    <col min="15" max="247" width="8.85546875" style="2" customWidth="1"/>
    <col min="248" max="16384" width="8.85546875" style="2"/>
  </cols>
  <sheetData>
    <row r="2" spans="1:14" ht="15" customHeight="1">
      <c r="A2" s="18"/>
      <c r="B2" s="3" t="s">
        <v>0</v>
      </c>
      <c r="C2" s="34">
        <v>48</v>
      </c>
      <c r="E2" s="4"/>
      <c r="F2" s="4"/>
      <c r="G2" s="4"/>
      <c r="H2" s="4"/>
      <c r="I2" s="4"/>
      <c r="J2" s="4"/>
      <c r="K2" s="4"/>
      <c r="L2" s="4"/>
      <c r="M2" s="4"/>
      <c r="N2" s="5"/>
    </row>
    <row r="3" spans="1:14" ht="13.7" customHeight="1">
      <c r="A3" s="18"/>
      <c r="B3" s="6"/>
      <c r="D3" s="4"/>
      <c r="E3" s="4"/>
      <c r="F3" s="4"/>
      <c r="G3" s="4"/>
      <c r="H3" s="4"/>
      <c r="I3" s="4"/>
      <c r="J3" s="4"/>
      <c r="K3" s="4"/>
      <c r="L3" s="4"/>
      <c r="M3" s="4"/>
      <c r="N3" s="4"/>
    </row>
    <row r="4" spans="1:14" ht="20.25" customHeight="1">
      <c r="A4" s="18"/>
      <c r="B4" s="3" t="s">
        <v>1</v>
      </c>
      <c r="C4" s="213" t="s">
        <v>107</v>
      </c>
      <c r="D4" s="214"/>
      <c r="E4" s="214"/>
      <c r="F4" s="214"/>
      <c r="G4" s="214"/>
      <c r="H4" s="214"/>
      <c r="I4" s="214"/>
      <c r="J4" s="214"/>
      <c r="K4" s="214"/>
      <c r="L4" s="215"/>
      <c r="M4" s="7"/>
      <c r="N4" s="5"/>
    </row>
    <row r="5" spans="1:14" ht="10.5" customHeight="1">
      <c r="A5" s="19"/>
      <c r="B5" s="21"/>
      <c r="C5" s="20"/>
      <c r="D5" s="20"/>
      <c r="E5" s="20"/>
      <c r="F5" s="20"/>
      <c r="G5" s="20"/>
      <c r="H5" s="20"/>
      <c r="I5" s="20"/>
      <c r="J5" s="20"/>
      <c r="K5" s="20"/>
      <c r="L5" s="20"/>
      <c r="M5" s="20"/>
      <c r="N5" s="8"/>
    </row>
    <row r="6" spans="1:14" ht="38.25">
      <c r="A6" s="47" t="s">
        <v>2</v>
      </c>
      <c r="B6" s="48" t="s">
        <v>13</v>
      </c>
      <c r="C6" s="48" t="s">
        <v>14</v>
      </c>
      <c r="D6" s="47" t="s">
        <v>3</v>
      </c>
      <c r="E6" s="48" t="s">
        <v>15</v>
      </c>
      <c r="F6" s="48" t="s">
        <v>17</v>
      </c>
      <c r="G6" s="48" t="s">
        <v>18</v>
      </c>
      <c r="H6" s="47" t="s">
        <v>4</v>
      </c>
      <c r="I6" s="47" t="s">
        <v>5</v>
      </c>
      <c r="J6" s="48" t="s">
        <v>6</v>
      </c>
      <c r="K6" s="162" t="s">
        <v>328</v>
      </c>
      <c r="L6" s="47" t="s">
        <v>7</v>
      </c>
      <c r="M6" s="49" t="s">
        <v>8</v>
      </c>
      <c r="N6" s="50" t="s">
        <v>9</v>
      </c>
    </row>
    <row r="7" spans="1:14" ht="90.75" customHeight="1">
      <c r="A7" s="226" t="s">
        <v>304</v>
      </c>
      <c r="B7" s="227"/>
      <c r="C7" s="227"/>
      <c r="D7" s="227"/>
      <c r="E7" s="227"/>
      <c r="F7" s="227"/>
      <c r="G7" s="227"/>
      <c r="H7" s="227"/>
      <c r="I7" s="227"/>
      <c r="J7" s="227"/>
      <c r="K7" s="227"/>
      <c r="L7" s="227"/>
      <c r="M7" s="227"/>
      <c r="N7" s="228"/>
    </row>
    <row r="8" spans="1:14" ht="27.75" customHeight="1">
      <c r="A8" s="51">
        <v>1</v>
      </c>
      <c r="B8" s="86" t="s">
        <v>107</v>
      </c>
      <c r="C8" s="52">
        <v>350</v>
      </c>
      <c r="D8" s="53" t="s">
        <v>50</v>
      </c>
      <c r="E8" s="54"/>
      <c r="F8" s="55"/>
      <c r="G8" s="55"/>
      <c r="H8" s="56"/>
      <c r="I8" s="56"/>
      <c r="J8" s="57">
        <f>C8*F8</f>
        <v>0</v>
      </c>
      <c r="K8" s="197"/>
      <c r="L8" s="56">
        <f>G8-F8</f>
        <v>0</v>
      </c>
      <c r="M8" s="57">
        <f>G8*C8</f>
        <v>0</v>
      </c>
      <c r="N8" s="15"/>
    </row>
    <row r="9" spans="1:14" ht="12.75">
      <c r="A9" s="76"/>
      <c r="B9" s="46" t="s">
        <v>10</v>
      </c>
      <c r="C9" s="29" t="s">
        <v>11</v>
      </c>
      <c r="D9" s="30" t="s">
        <v>11</v>
      </c>
      <c r="E9" s="24"/>
      <c r="F9" s="24"/>
      <c r="G9" s="24"/>
      <c r="H9" s="25"/>
      <c r="I9" s="25"/>
      <c r="J9" s="26">
        <f>SUM(J8:J8)</f>
        <v>0</v>
      </c>
      <c r="K9" s="199"/>
      <c r="L9" s="27">
        <f>SUM(L8:L8)</f>
        <v>0</v>
      </c>
      <c r="M9" s="26">
        <f>SUM(M8:M8)</f>
        <v>0</v>
      </c>
      <c r="N9" s="28"/>
    </row>
  </sheetData>
  <mergeCells count="2">
    <mergeCell ref="C4:L4"/>
    <mergeCell ref="A7:N7"/>
  </mergeCells>
  <pageMargins left="0.11811023622047245" right="0.19685039370078741" top="0.6692913385826772" bottom="0.62992125984251968" header="0.31496062992125984" footer="0.31496062992125984"/>
  <pageSetup scale="70" fitToHeight="0" orientation="landscape" r:id="rId1"/>
  <headerFooter>
    <oddFooter>&amp;C&amp;"Helvetica,Regular"&amp;12&amp;K000000&amp;P</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2:N13"/>
  <sheetViews>
    <sheetView zoomScale="130" zoomScaleNormal="130" zoomScalePageLayoutView="130" workbookViewId="0">
      <selection activeCell="A11" sqref="A11:N11"/>
    </sheetView>
  </sheetViews>
  <sheetFormatPr defaultColWidth="8.85546875" defaultRowHeight="14.25" customHeight="1"/>
  <cols>
    <col min="1" max="1" width="4.7109375" style="109" customWidth="1"/>
    <col min="2" max="2" width="32.42578125" style="109" customWidth="1"/>
    <col min="3" max="3" width="14.42578125" style="109" customWidth="1"/>
    <col min="4" max="4" width="11.42578125" style="109" customWidth="1"/>
    <col min="5" max="7" width="15.140625" style="109" customWidth="1"/>
    <col min="8" max="8" width="13" style="109" customWidth="1"/>
    <col min="9" max="9" width="14.7109375" style="109" customWidth="1"/>
    <col min="10" max="10" width="14.42578125" style="109" customWidth="1"/>
    <col min="11" max="11" width="10.5703125" style="121" customWidth="1"/>
    <col min="12" max="12" width="12.28515625" style="109" customWidth="1"/>
    <col min="13" max="13" width="14.42578125" style="109" customWidth="1"/>
    <col min="14" max="14" width="13.28515625" style="109" customWidth="1"/>
    <col min="15" max="247" width="8.85546875" style="2" customWidth="1"/>
    <col min="248" max="16384" width="8.85546875" style="2"/>
  </cols>
  <sheetData>
    <row r="2" spans="1:14" ht="15" customHeight="1">
      <c r="A2" s="18"/>
      <c r="B2" s="3" t="s">
        <v>0</v>
      </c>
      <c r="C2" s="34">
        <v>49</v>
      </c>
      <c r="E2" s="4"/>
      <c r="F2" s="4"/>
      <c r="G2" s="4"/>
      <c r="H2" s="4"/>
      <c r="I2" s="4"/>
      <c r="J2" s="4"/>
      <c r="K2" s="4"/>
      <c r="L2" s="4"/>
      <c r="M2" s="4"/>
      <c r="N2" s="5"/>
    </row>
    <row r="3" spans="1:14" ht="13.7" customHeight="1">
      <c r="A3" s="18"/>
      <c r="B3" s="6"/>
      <c r="D3" s="4"/>
      <c r="E3" s="4"/>
      <c r="F3" s="4"/>
      <c r="G3" s="4"/>
      <c r="H3" s="4"/>
      <c r="I3" s="4"/>
      <c r="J3" s="4"/>
      <c r="K3" s="4"/>
      <c r="L3" s="4"/>
      <c r="M3" s="4"/>
      <c r="N3" s="4"/>
    </row>
    <row r="4" spans="1:14" ht="20.25" customHeight="1">
      <c r="A4" s="18"/>
      <c r="B4" s="3" t="s">
        <v>1</v>
      </c>
      <c r="C4" s="213" t="s">
        <v>219</v>
      </c>
      <c r="D4" s="214"/>
      <c r="E4" s="214"/>
      <c r="F4" s="214"/>
      <c r="G4" s="214"/>
      <c r="H4" s="214"/>
      <c r="I4" s="214"/>
      <c r="J4" s="214"/>
      <c r="K4" s="214"/>
      <c r="L4" s="215"/>
      <c r="M4" s="7"/>
      <c r="N4" s="5"/>
    </row>
    <row r="5" spans="1:14" ht="10.5" customHeight="1">
      <c r="A5" s="19"/>
      <c r="B5" s="21"/>
      <c r="C5" s="20"/>
      <c r="D5" s="20"/>
      <c r="E5" s="20"/>
      <c r="F5" s="20"/>
      <c r="G5" s="20"/>
      <c r="H5" s="20"/>
      <c r="I5" s="20"/>
      <c r="J5" s="20"/>
      <c r="K5" s="20"/>
      <c r="L5" s="20"/>
      <c r="M5" s="20"/>
      <c r="N5" s="8"/>
    </row>
    <row r="6" spans="1:14" ht="38.25">
      <c r="A6" s="47" t="s">
        <v>2</v>
      </c>
      <c r="B6" s="48" t="s">
        <v>13</v>
      </c>
      <c r="C6" s="48" t="s">
        <v>14</v>
      </c>
      <c r="D6" s="47" t="s">
        <v>3</v>
      </c>
      <c r="E6" s="48" t="s">
        <v>15</v>
      </c>
      <c r="F6" s="48" t="s">
        <v>17</v>
      </c>
      <c r="G6" s="48" t="s">
        <v>18</v>
      </c>
      <c r="H6" s="47" t="s">
        <v>4</v>
      </c>
      <c r="I6" s="47" t="s">
        <v>5</v>
      </c>
      <c r="J6" s="48" t="s">
        <v>6</v>
      </c>
      <c r="K6" s="162" t="s">
        <v>328</v>
      </c>
      <c r="L6" s="47" t="s">
        <v>7</v>
      </c>
      <c r="M6" s="49" t="s">
        <v>8</v>
      </c>
      <c r="N6" s="50" t="s">
        <v>9</v>
      </c>
    </row>
    <row r="7" spans="1:14" ht="40.5" customHeight="1">
      <c r="A7" s="226" t="s">
        <v>267</v>
      </c>
      <c r="B7" s="227"/>
      <c r="C7" s="227"/>
      <c r="D7" s="227"/>
      <c r="E7" s="227"/>
      <c r="F7" s="227"/>
      <c r="G7" s="227"/>
      <c r="H7" s="227"/>
      <c r="I7" s="227"/>
      <c r="J7" s="227"/>
      <c r="K7" s="227"/>
      <c r="L7" s="227"/>
      <c r="M7" s="227"/>
      <c r="N7" s="228"/>
    </row>
    <row r="8" spans="1:14" ht="27.75" customHeight="1">
      <c r="A8" s="51">
        <v>1</v>
      </c>
      <c r="B8" s="86" t="s">
        <v>106</v>
      </c>
      <c r="C8" s="52">
        <v>500</v>
      </c>
      <c r="D8" s="53" t="s">
        <v>50</v>
      </c>
      <c r="E8" s="54"/>
      <c r="F8" s="55"/>
      <c r="G8" s="55"/>
      <c r="H8" s="56"/>
      <c r="I8" s="56"/>
      <c r="J8" s="57">
        <f>C8*F8</f>
        <v>0</v>
      </c>
      <c r="K8" s="197"/>
      <c r="L8" s="56">
        <f>G8-F8</f>
        <v>0</v>
      </c>
      <c r="M8" s="57">
        <f>G8*C8</f>
        <v>0</v>
      </c>
      <c r="N8" s="15"/>
    </row>
    <row r="9" spans="1:14" ht="12.75">
      <c r="A9" s="76"/>
      <c r="B9" s="46" t="s">
        <v>10</v>
      </c>
      <c r="C9" s="29" t="s">
        <v>11</v>
      </c>
      <c r="D9" s="30" t="s">
        <v>11</v>
      </c>
      <c r="E9" s="24"/>
      <c r="F9" s="24"/>
      <c r="G9" s="24"/>
      <c r="H9" s="25"/>
      <c r="I9" s="25"/>
      <c r="J9" s="26">
        <f>SUM(J8:J8)</f>
        <v>0</v>
      </c>
      <c r="K9" s="199"/>
      <c r="L9" s="27">
        <f>SUM(L8:L8)</f>
        <v>0</v>
      </c>
      <c r="M9" s="26">
        <f>SUM(M8:M8)</f>
        <v>0</v>
      </c>
      <c r="N9" s="28"/>
    </row>
    <row r="11" spans="1:14" ht="41.25" customHeight="1">
      <c r="A11" s="226" t="s">
        <v>221</v>
      </c>
      <c r="B11" s="227"/>
      <c r="C11" s="227"/>
      <c r="D11" s="227"/>
      <c r="E11" s="227"/>
      <c r="F11" s="227"/>
      <c r="G11" s="227"/>
      <c r="H11" s="227"/>
      <c r="I11" s="227"/>
      <c r="J11" s="227"/>
      <c r="K11" s="227"/>
      <c r="L11" s="227"/>
      <c r="M11" s="227"/>
      <c r="N11" s="228"/>
    </row>
    <row r="12" spans="1:14" ht="14.25" customHeight="1">
      <c r="A12" s="51">
        <v>2</v>
      </c>
      <c r="B12" s="86" t="s">
        <v>220</v>
      </c>
      <c r="C12" s="52">
        <v>200</v>
      </c>
      <c r="D12" s="53" t="s">
        <v>50</v>
      </c>
      <c r="E12" s="54"/>
      <c r="F12" s="55"/>
      <c r="G12" s="55"/>
      <c r="H12" s="56"/>
      <c r="I12" s="56"/>
      <c r="J12" s="57">
        <f>C12*F12</f>
        <v>0</v>
      </c>
      <c r="K12" s="197"/>
      <c r="L12" s="56">
        <f>G12-F12</f>
        <v>0</v>
      </c>
      <c r="M12" s="57">
        <f>G12*C12</f>
        <v>0</v>
      </c>
      <c r="N12" s="15"/>
    </row>
    <row r="13" spans="1:14" ht="14.25" customHeight="1">
      <c r="A13" s="76"/>
      <c r="B13" s="46" t="s">
        <v>10</v>
      </c>
      <c r="C13" s="29" t="s">
        <v>11</v>
      </c>
      <c r="D13" s="30" t="s">
        <v>11</v>
      </c>
      <c r="E13" s="24"/>
      <c r="F13" s="24"/>
      <c r="G13" s="24"/>
      <c r="H13" s="25"/>
      <c r="I13" s="25"/>
      <c r="J13" s="26">
        <f>SUM(J12:J12)</f>
        <v>0</v>
      </c>
      <c r="K13" s="199"/>
      <c r="L13" s="27">
        <f>SUM(L12:L12)</f>
        <v>0</v>
      </c>
      <c r="M13" s="26">
        <f>SUM(M12:M12)</f>
        <v>0</v>
      </c>
      <c r="N13" s="28"/>
    </row>
  </sheetData>
  <mergeCells count="3">
    <mergeCell ref="C4:L4"/>
    <mergeCell ref="A7:N7"/>
    <mergeCell ref="A11:N11"/>
  </mergeCells>
  <pageMargins left="0.11811023622047245" right="0.19685039370078741" top="0.6692913385826772" bottom="0.62992125984251968" header="0.31496062992125984" footer="0.31496062992125984"/>
  <pageSetup scale="70" fitToHeight="0" orientation="landscape" r:id="rId1"/>
  <headerFooter>
    <oddFooter>&amp;C&amp;"Helvetica,Regular"&amp;12&amp;K000000&amp;P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N13"/>
  <sheetViews>
    <sheetView workbookViewId="0">
      <selection activeCell="A11" sqref="A11:N11"/>
    </sheetView>
  </sheetViews>
  <sheetFormatPr defaultColWidth="8.85546875" defaultRowHeight="14.25" customHeight="1"/>
  <cols>
    <col min="1" max="1" width="4.7109375" style="60" customWidth="1"/>
    <col min="2" max="2" width="32.42578125" style="60" customWidth="1"/>
    <col min="3" max="3" width="14.42578125" style="60" customWidth="1"/>
    <col min="4" max="4" width="11.42578125" style="60" customWidth="1"/>
    <col min="5" max="7" width="15.140625" style="60" customWidth="1"/>
    <col min="8" max="8" width="13" style="60" customWidth="1"/>
    <col min="9" max="9" width="14.7109375" style="60" customWidth="1"/>
    <col min="10" max="10" width="14.42578125" style="60" customWidth="1"/>
    <col min="11" max="11" width="10.140625" style="121" customWidth="1"/>
    <col min="12" max="12" width="12.28515625" style="60" customWidth="1"/>
    <col min="13" max="13" width="14.42578125" style="60" customWidth="1"/>
    <col min="14" max="14" width="13.28515625" style="60" customWidth="1"/>
    <col min="15" max="247" width="8.85546875" style="2" customWidth="1"/>
    <col min="248" max="16384" width="8.85546875" style="2"/>
  </cols>
  <sheetData>
    <row r="2" spans="1:14" ht="15" customHeight="1">
      <c r="A2" s="18"/>
      <c r="B2" s="3" t="s">
        <v>0</v>
      </c>
      <c r="C2" s="34">
        <v>5</v>
      </c>
      <c r="E2" s="4"/>
      <c r="F2" s="4"/>
      <c r="G2" s="4"/>
      <c r="H2" s="4"/>
      <c r="I2" s="4"/>
      <c r="J2" s="4"/>
      <c r="K2" s="4"/>
      <c r="L2" s="4"/>
      <c r="M2" s="4"/>
      <c r="N2" s="5"/>
    </row>
    <row r="3" spans="1:14" ht="13.7" customHeight="1">
      <c r="A3" s="18"/>
      <c r="B3" s="6"/>
      <c r="D3" s="4"/>
      <c r="E3" s="4"/>
      <c r="F3" s="4"/>
      <c r="G3" s="4"/>
      <c r="H3" s="4"/>
      <c r="I3" s="4"/>
      <c r="J3" s="4"/>
      <c r="K3" s="4"/>
      <c r="L3" s="4"/>
      <c r="M3" s="4"/>
      <c r="N3" s="4"/>
    </row>
    <row r="4" spans="1:14" ht="20.25" customHeight="1">
      <c r="A4" s="18"/>
      <c r="B4" s="3" t="s">
        <v>1</v>
      </c>
      <c r="C4" s="213" t="s">
        <v>25</v>
      </c>
      <c r="D4" s="214"/>
      <c r="E4" s="214"/>
      <c r="F4" s="214"/>
      <c r="G4" s="214"/>
      <c r="H4" s="214"/>
      <c r="I4" s="214"/>
      <c r="J4" s="214"/>
      <c r="K4" s="214"/>
      <c r="L4" s="215"/>
      <c r="M4" s="7"/>
      <c r="N4" s="5"/>
    </row>
    <row r="5" spans="1:14" ht="10.5" customHeight="1">
      <c r="A5" s="19"/>
      <c r="B5" s="21"/>
      <c r="C5" s="20"/>
      <c r="D5" s="20"/>
      <c r="E5" s="20"/>
      <c r="F5" s="20"/>
      <c r="G5" s="20"/>
      <c r="H5" s="20"/>
      <c r="I5" s="20"/>
      <c r="J5" s="20"/>
      <c r="K5" s="20"/>
      <c r="L5" s="20"/>
      <c r="M5" s="20"/>
      <c r="N5" s="8"/>
    </row>
    <row r="6" spans="1:14" ht="38.25">
      <c r="A6" s="47" t="s">
        <v>2</v>
      </c>
      <c r="B6" s="48" t="s">
        <v>13</v>
      </c>
      <c r="C6" s="48" t="s">
        <v>14</v>
      </c>
      <c r="D6" s="47" t="s">
        <v>3</v>
      </c>
      <c r="E6" s="48" t="s">
        <v>15</v>
      </c>
      <c r="F6" s="48" t="s">
        <v>17</v>
      </c>
      <c r="G6" s="48" t="s">
        <v>18</v>
      </c>
      <c r="H6" s="47" t="s">
        <v>4</v>
      </c>
      <c r="I6" s="47" t="s">
        <v>5</v>
      </c>
      <c r="J6" s="48" t="s">
        <v>6</v>
      </c>
      <c r="K6" s="162" t="s">
        <v>328</v>
      </c>
      <c r="L6" s="47" t="s">
        <v>7</v>
      </c>
      <c r="M6" s="49" t="s">
        <v>8</v>
      </c>
      <c r="N6" s="50" t="s">
        <v>9</v>
      </c>
    </row>
    <row r="7" spans="1:14" ht="26.25" customHeight="1">
      <c r="A7" s="226" t="s">
        <v>27</v>
      </c>
      <c r="B7" s="227"/>
      <c r="C7" s="227"/>
      <c r="D7" s="227"/>
      <c r="E7" s="227"/>
      <c r="F7" s="227"/>
      <c r="G7" s="227"/>
      <c r="H7" s="227"/>
      <c r="I7" s="227"/>
      <c r="J7" s="227"/>
      <c r="K7" s="227"/>
      <c r="L7" s="227"/>
      <c r="M7" s="227"/>
      <c r="N7" s="228"/>
    </row>
    <row r="8" spans="1:14" ht="27.75" customHeight="1">
      <c r="A8" s="51">
        <v>1</v>
      </c>
      <c r="B8" s="58" t="s">
        <v>26</v>
      </c>
      <c r="C8" s="52">
        <v>80</v>
      </c>
      <c r="D8" s="53" t="s">
        <v>16</v>
      </c>
      <c r="E8" s="54"/>
      <c r="F8" s="55"/>
      <c r="G8" s="55"/>
      <c r="H8" s="56"/>
      <c r="I8" s="56"/>
      <c r="J8" s="57">
        <f>C8*F8</f>
        <v>0</v>
      </c>
      <c r="K8" s="197"/>
      <c r="L8" s="56">
        <f>G8-F8</f>
        <v>0</v>
      </c>
      <c r="M8" s="57">
        <f>G8*C8</f>
        <v>0</v>
      </c>
      <c r="N8" s="15"/>
    </row>
    <row r="9" spans="1:14" ht="12.75">
      <c r="A9" s="22"/>
      <c r="B9" s="46" t="s">
        <v>10</v>
      </c>
      <c r="C9" s="29" t="s">
        <v>11</v>
      </c>
      <c r="D9" s="30" t="s">
        <v>11</v>
      </c>
      <c r="E9" s="24"/>
      <c r="F9" s="24"/>
      <c r="G9" s="24"/>
      <c r="H9" s="25"/>
      <c r="I9" s="25"/>
      <c r="J9" s="26">
        <f>SUM(J8:J8)</f>
        <v>0</v>
      </c>
      <c r="K9" s="199"/>
      <c r="L9" s="27">
        <f>SUM(L8:L8)</f>
        <v>0</v>
      </c>
      <c r="M9" s="26">
        <f>SUM(M8:M8)</f>
        <v>0</v>
      </c>
      <c r="N9" s="28"/>
    </row>
    <row r="11" spans="1:14" ht="48" customHeight="1">
      <c r="A11" s="235" t="s">
        <v>28</v>
      </c>
      <c r="B11" s="236"/>
      <c r="C11" s="236"/>
      <c r="D11" s="236"/>
      <c r="E11" s="236"/>
      <c r="F11" s="236"/>
      <c r="G11" s="236"/>
      <c r="H11" s="236"/>
      <c r="I11" s="236"/>
      <c r="J11" s="236"/>
      <c r="K11" s="236"/>
      <c r="L11" s="236"/>
      <c r="M11" s="236"/>
      <c r="N11" s="237"/>
    </row>
    <row r="12" spans="1:14" ht="24" customHeight="1">
      <c r="A12" s="51">
        <v>2</v>
      </c>
      <c r="B12" s="58" t="s">
        <v>29</v>
      </c>
      <c r="C12" s="52">
        <v>1000</v>
      </c>
      <c r="D12" s="53" t="s">
        <v>16</v>
      </c>
      <c r="E12" s="54"/>
      <c r="F12" s="55"/>
      <c r="G12" s="55"/>
      <c r="H12" s="56"/>
      <c r="I12" s="56"/>
      <c r="J12" s="57">
        <f>C12*F12</f>
        <v>0</v>
      </c>
      <c r="K12" s="197"/>
      <c r="L12" s="56">
        <f>G12-F12</f>
        <v>0</v>
      </c>
      <c r="M12" s="57">
        <f>G12*C12</f>
        <v>0</v>
      </c>
      <c r="N12" s="15"/>
    </row>
    <row r="13" spans="1:14" ht="14.25" customHeight="1">
      <c r="A13" s="22"/>
      <c r="B13" s="46" t="s">
        <v>10</v>
      </c>
      <c r="C13" s="29" t="s">
        <v>11</v>
      </c>
      <c r="D13" s="30" t="s">
        <v>11</v>
      </c>
      <c r="E13" s="24"/>
      <c r="F13" s="24"/>
      <c r="G13" s="24"/>
      <c r="H13" s="25"/>
      <c r="I13" s="25"/>
      <c r="J13" s="26">
        <f>SUM(J12:J12)</f>
        <v>0</v>
      </c>
      <c r="K13" s="199"/>
      <c r="L13" s="27">
        <f>SUM(L12:L12)</f>
        <v>0</v>
      </c>
      <c r="M13" s="26">
        <f>SUM(M12:M12)</f>
        <v>0</v>
      </c>
      <c r="N13" s="28"/>
    </row>
  </sheetData>
  <mergeCells count="3">
    <mergeCell ref="C4:L4"/>
    <mergeCell ref="A7:N7"/>
    <mergeCell ref="A11:N11"/>
  </mergeCells>
  <pageMargins left="0.11811023622047245" right="0.19685039370078741" top="0.6692913385826772" bottom="0.62992125984251968" header="0.31496062992125984" footer="0.31496062992125984"/>
  <pageSetup scale="70" fitToHeight="0" orientation="landscape" r:id="rId1"/>
  <headerFooter>
    <oddFooter>&amp;C&amp;"Helvetica,Regular"&amp;12&amp;K000000&amp;P</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2:N9"/>
  <sheetViews>
    <sheetView zoomScale="130" zoomScaleNormal="130" zoomScalePageLayoutView="130" workbookViewId="0">
      <selection activeCell="A7" sqref="A7:N7"/>
    </sheetView>
  </sheetViews>
  <sheetFormatPr defaultColWidth="8.85546875" defaultRowHeight="14.25" customHeight="1"/>
  <cols>
    <col min="1" max="1" width="4.7109375" style="109" customWidth="1"/>
    <col min="2" max="2" width="32.42578125" style="109" customWidth="1"/>
    <col min="3" max="3" width="14.42578125" style="109" customWidth="1"/>
    <col min="4" max="4" width="11.42578125" style="109" customWidth="1"/>
    <col min="5" max="7" width="15.140625" style="109" customWidth="1"/>
    <col min="8" max="8" width="13" style="109" customWidth="1"/>
    <col min="9" max="9" width="14.7109375" style="109" customWidth="1"/>
    <col min="10" max="10" width="14.42578125" style="109" customWidth="1"/>
    <col min="11" max="11" width="7.85546875" style="121" customWidth="1"/>
    <col min="12" max="12" width="12.28515625" style="109" customWidth="1"/>
    <col min="13" max="13" width="14.42578125" style="109" customWidth="1"/>
    <col min="14" max="14" width="13.28515625" style="109" customWidth="1"/>
    <col min="15" max="247" width="8.85546875" style="2" customWidth="1"/>
    <col min="248" max="16384" width="8.85546875" style="2"/>
  </cols>
  <sheetData>
    <row r="2" spans="1:14" ht="15" customHeight="1">
      <c r="A2" s="18"/>
      <c r="B2" s="3" t="s">
        <v>0</v>
      </c>
      <c r="C2" s="34">
        <v>50</v>
      </c>
      <c r="E2" s="4"/>
      <c r="F2" s="4"/>
      <c r="G2" s="4"/>
      <c r="H2" s="4"/>
      <c r="I2" s="4"/>
      <c r="J2" s="4"/>
      <c r="K2" s="4"/>
      <c r="L2" s="4"/>
      <c r="M2" s="4"/>
      <c r="N2" s="5"/>
    </row>
    <row r="3" spans="1:14" ht="13.7" customHeight="1">
      <c r="A3" s="18"/>
      <c r="B3" s="6"/>
      <c r="D3" s="4"/>
      <c r="E3" s="4"/>
      <c r="F3" s="4"/>
      <c r="G3" s="4"/>
      <c r="H3" s="4"/>
      <c r="I3" s="4"/>
      <c r="J3" s="4"/>
      <c r="K3" s="4"/>
      <c r="L3" s="4"/>
      <c r="M3" s="4"/>
      <c r="N3" s="4"/>
    </row>
    <row r="4" spans="1:14" ht="20.25" customHeight="1">
      <c r="A4" s="18"/>
      <c r="B4" s="3" t="s">
        <v>1</v>
      </c>
      <c r="C4" s="213" t="s">
        <v>104</v>
      </c>
      <c r="D4" s="214"/>
      <c r="E4" s="214"/>
      <c r="F4" s="214"/>
      <c r="G4" s="214"/>
      <c r="H4" s="214"/>
      <c r="I4" s="214"/>
      <c r="J4" s="214"/>
      <c r="K4" s="214"/>
      <c r="L4" s="215"/>
      <c r="M4" s="7"/>
      <c r="N4" s="5"/>
    </row>
    <row r="5" spans="1:14" ht="10.5" customHeight="1">
      <c r="A5" s="19"/>
      <c r="B5" s="21"/>
      <c r="C5" s="20"/>
      <c r="D5" s="20"/>
      <c r="E5" s="20"/>
      <c r="F5" s="20"/>
      <c r="G5" s="20"/>
      <c r="H5" s="20"/>
      <c r="I5" s="20"/>
      <c r="J5" s="20"/>
      <c r="K5" s="20"/>
      <c r="L5" s="20"/>
      <c r="M5" s="20"/>
      <c r="N5" s="8"/>
    </row>
    <row r="6" spans="1:14" ht="38.25">
      <c r="A6" s="47" t="s">
        <v>2</v>
      </c>
      <c r="B6" s="48" t="s">
        <v>13</v>
      </c>
      <c r="C6" s="48" t="s">
        <v>14</v>
      </c>
      <c r="D6" s="47" t="s">
        <v>3</v>
      </c>
      <c r="E6" s="48" t="s">
        <v>15</v>
      </c>
      <c r="F6" s="48" t="s">
        <v>17</v>
      </c>
      <c r="G6" s="48" t="s">
        <v>18</v>
      </c>
      <c r="H6" s="47" t="s">
        <v>4</v>
      </c>
      <c r="I6" s="47" t="s">
        <v>5</v>
      </c>
      <c r="J6" s="48" t="s">
        <v>6</v>
      </c>
      <c r="K6" s="162" t="s">
        <v>328</v>
      </c>
      <c r="L6" s="47" t="s">
        <v>7</v>
      </c>
      <c r="M6" s="49" t="s">
        <v>8</v>
      </c>
      <c r="N6" s="50" t="s">
        <v>9</v>
      </c>
    </row>
    <row r="7" spans="1:14" ht="21" customHeight="1">
      <c r="A7" s="226" t="s">
        <v>105</v>
      </c>
      <c r="B7" s="227"/>
      <c r="C7" s="227"/>
      <c r="D7" s="227"/>
      <c r="E7" s="227"/>
      <c r="F7" s="227"/>
      <c r="G7" s="227"/>
      <c r="H7" s="227"/>
      <c r="I7" s="227"/>
      <c r="J7" s="227"/>
      <c r="K7" s="227"/>
      <c r="L7" s="227"/>
      <c r="M7" s="227"/>
      <c r="N7" s="228"/>
    </row>
    <row r="8" spans="1:14" ht="27.75" customHeight="1">
      <c r="A8" s="51">
        <v>1</v>
      </c>
      <c r="B8" s="86" t="s">
        <v>104</v>
      </c>
      <c r="C8" s="52">
        <v>1000</v>
      </c>
      <c r="D8" s="53" t="s">
        <v>50</v>
      </c>
      <c r="E8" s="54"/>
      <c r="F8" s="55"/>
      <c r="G8" s="55"/>
      <c r="H8" s="56"/>
      <c r="I8" s="56"/>
      <c r="J8" s="57">
        <f>C8*F8</f>
        <v>0</v>
      </c>
      <c r="K8" s="197"/>
      <c r="L8" s="56">
        <f>G8-F8</f>
        <v>0</v>
      </c>
      <c r="M8" s="57">
        <f>G8*C8</f>
        <v>0</v>
      </c>
      <c r="N8" s="15"/>
    </row>
    <row r="9" spans="1:14" ht="12.75">
      <c r="A9" s="76"/>
      <c r="B9" s="46" t="s">
        <v>10</v>
      </c>
      <c r="C9" s="29" t="s">
        <v>11</v>
      </c>
      <c r="D9" s="30" t="s">
        <v>11</v>
      </c>
      <c r="E9" s="24"/>
      <c r="F9" s="24"/>
      <c r="G9" s="24"/>
      <c r="H9" s="25"/>
      <c r="I9" s="25"/>
      <c r="J9" s="26">
        <f>SUM(J8:J8)</f>
        <v>0</v>
      </c>
      <c r="K9" s="199"/>
      <c r="L9" s="27">
        <f>SUM(L8:L8)</f>
        <v>0</v>
      </c>
      <c r="M9" s="26">
        <f>SUM(M8:M8)</f>
        <v>0</v>
      </c>
      <c r="N9" s="28"/>
    </row>
  </sheetData>
  <mergeCells count="2">
    <mergeCell ref="C4:L4"/>
    <mergeCell ref="A7:N7"/>
  </mergeCells>
  <pageMargins left="0.11811023622047245" right="0.19685039370078741" top="0.6692913385826772" bottom="0.62992125984251968" header="0.31496062992125984" footer="0.31496062992125984"/>
  <pageSetup scale="70" fitToHeight="0" orientation="landscape" r:id="rId1"/>
  <headerFooter>
    <oddFooter>&amp;C&amp;"Helvetica,Regular"&amp;12&amp;K000000&amp;P</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A2:N14"/>
  <sheetViews>
    <sheetView zoomScale="130" zoomScaleNormal="130" zoomScalePageLayoutView="130" workbookViewId="0">
      <selection activeCell="A7" sqref="A7:N7"/>
    </sheetView>
  </sheetViews>
  <sheetFormatPr defaultColWidth="8.85546875" defaultRowHeight="14.25" customHeight="1"/>
  <cols>
    <col min="1" max="1" width="4.7109375" style="110" customWidth="1"/>
    <col min="2" max="2" width="32.42578125" style="110" customWidth="1"/>
    <col min="3" max="3" width="14.42578125" style="110" customWidth="1"/>
    <col min="4" max="4" width="11.42578125" style="110" customWidth="1"/>
    <col min="5" max="7" width="15.140625" style="110" customWidth="1"/>
    <col min="8" max="8" width="13" style="110" customWidth="1"/>
    <col min="9" max="9" width="14.7109375" style="110" customWidth="1"/>
    <col min="10" max="10" width="14.42578125" style="110" customWidth="1"/>
    <col min="11" max="11" width="7.5703125" style="121" customWidth="1"/>
    <col min="12" max="12" width="12.28515625" style="110" customWidth="1"/>
    <col min="13" max="13" width="14.42578125" style="110" customWidth="1"/>
    <col min="14" max="14" width="13.28515625" style="110" customWidth="1"/>
    <col min="15" max="247" width="8.85546875" style="2" customWidth="1"/>
    <col min="248" max="16384" width="8.85546875" style="2"/>
  </cols>
  <sheetData>
    <row r="2" spans="1:14" ht="15" customHeight="1">
      <c r="A2" s="18"/>
      <c r="B2" s="3" t="s">
        <v>0</v>
      </c>
      <c r="C2" s="34">
        <v>51</v>
      </c>
      <c r="E2" s="4"/>
      <c r="F2" s="4"/>
      <c r="G2" s="4"/>
      <c r="H2" s="4"/>
      <c r="I2" s="4"/>
      <c r="J2" s="4"/>
      <c r="K2" s="4"/>
      <c r="L2" s="4"/>
      <c r="M2" s="4"/>
      <c r="N2" s="5"/>
    </row>
    <row r="3" spans="1:14" ht="13.7" customHeight="1">
      <c r="A3" s="18"/>
      <c r="B3" s="6"/>
      <c r="D3" s="4"/>
      <c r="E3" s="4"/>
      <c r="F3" s="4"/>
      <c r="G3" s="4"/>
      <c r="H3" s="4"/>
      <c r="I3" s="4"/>
      <c r="J3" s="4"/>
      <c r="K3" s="4"/>
      <c r="L3" s="4"/>
      <c r="M3" s="4"/>
      <c r="N3" s="4"/>
    </row>
    <row r="4" spans="1:14" ht="20.25" customHeight="1">
      <c r="A4" s="18"/>
      <c r="B4" s="3" t="s">
        <v>1</v>
      </c>
      <c r="C4" s="213" t="s">
        <v>118</v>
      </c>
      <c r="D4" s="214"/>
      <c r="E4" s="214"/>
      <c r="F4" s="214"/>
      <c r="G4" s="214"/>
      <c r="H4" s="214"/>
      <c r="I4" s="214"/>
      <c r="J4" s="214"/>
      <c r="K4" s="214"/>
      <c r="L4" s="215"/>
      <c r="M4" s="7"/>
      <c r="N4" s="5"/>
    </row>
    <row r="5" spans="1:14" ht="10.5" customHeight="1">
      <c r="A5" s="19"/>
      <c r="B5" s="21"/>
      <c r="C5" s="20"/>
      <c r="D5" s="20"/>
      <c r="E5" s="20"/>
      <c r="F5" s="20"/>
      <c r="G5" s="20"/>
      <c r="H5" s="20"/>
      <c r="I5" s="20"/>
      <c r="J5" s="20"/>
      <c r="K5" s="20"/>
      <c r="L5" s="20"/>
      <c r="M5" s="20"/>
      <c r="N5" s="8"/>
    </row>
    <row r="6" spans="1:14" ht="38.25">
      <c r="A6" s="47" t="s">
        <v>2</v>
      </c>
      <c r="B6" s="48" t="s">
        <v>13</v>
      </c>
      <c r="C6" s="48" t="s">
        <v>14</v>
      </c>
      <c r="D6" s="47" t="s">
        <v>3</v>
      </c>
      <c r="E6" s="48" t="s">
        <v>15</v>
      </c>
      <c r="F6" s="48" t="s">
        <v>17</v>
      </c>
      <c r="G6" s="48" t="s">
        <v>18</v>
      </c>
      <c r="H6" s="47" t="s">
        <v>4</v>
      </c>
      <c r="I6" s="47" t="s">
        <v>5</v>
      </c>
      <c r="J6" s="48" t="s">
        <v>6</v>
      </c>
      <c r="K6" s="162" t="s">
        <v>328</v>
      </c>
      <c r="L6" s="47" t="s">
        <v>7</v>
      </c>
      <c r="M6" s="49" t="s">
        <v>8</v>
      </c>
      <c r="N6" s="50" t="s">
        <v>9</v>
      </c>
    </row>
    <row r="7" spans="1:14" ht="51.75" customHeight="1">
      <c r="A7" s="226" t="s">
        <v>305</v>
      </c>
      <c r="B7" s="227"/>
      <c r="C7" s="227"/>
      <c r="D7" s="227"/>
      <c r="E7" s="227"/>
      <c r="F7" s="227"/>
      <c r="G7" s="227"/>
      <c r="H7" s="227"/>
      <c r="I7" s="227"/>
      <c r="J7" s="227"/>
      <c r="K7" s="227"/>
      <c r="L7" s="227"/>
      <c r="M7" s="227"/>
      <c r="N7" s="228"/>
    </row>
    <row r="8" spans="1:14" ht="21" customHeight="1">
      <c r="A8" s="51">
        <v>1</v>
      </c>
      <c r="B8" s="86" t="s">
        <v>119</v>
      </c>
      <c r="C8" s="52">
        <v>3000</v>
      </c>
      <c r="D8" s="53" t="s">
        <v>214</v>
      </c>
      <c r="E8" s="54"/>
      <c r="F8" s="55"/>
      <c r="G8" s="55"/>
      <c r="H8" s="56"/>
      <c r="I8" s="56"/>
      <c r="J8" s="57">
        <f>C8*F8</f>
        <v>0</v>
      </c>
      <c r="K8" s="197"/>
      <c r="L8" s="56">
        <f>G8-F8</f>
        <v>0</v>
      </c>
      <c r="M8" s="57">
        <f>G8*C8</f>
        <v>0</v>
      </c>
      <c r="N8" s="15"/>
    </row>
    <row r="9" spans="1:14" ht="12.75">
      <c r="A9" s="76"/>
      <c r="B9" s="46" t="s">
        <v>10</v>
      </c>
      <c r="C9" s="29" t="s">
        <v>11</v>
      </c>
      <c r="D9" s="30" t="s">
        <v>11</v>
      </c>
      <c r="E9" s="24"/>
      <c r="F9" s="24"/>
      <c r="G9" s="24"/>
      <c r="H9" s="25"/>
      <c r="I9" s="25"/>
      <c r="J9" s="26">
        <f>SUM(J8:J8)</f>
        <v>0</v>
      </c>
      <c r="K9" s="199"/>
      <c r="L9" s="27">
        <f>SUM(L8:L8)</f>
        <v>0</v>
      </c>
      <c r="M9" s="26">
        <f>SUM(M8:M8)</f>
        <v>0</v>
      </c>
      <c r="N9" s="28"/>
    </row>
    <row r="11" spans="1:14" ht="14.25" customHeight="1">
      <c r="A11" s="2"/>
      <c r="B11" s="2"/>
      <c r="C11" s="2"/>
      <c r="D11" s="2"/>
      <c r="E11" s="2"/>
      <c r="F11" s="2"/>
      <c r="G11" s="2"/>
      <c r="H11" s="2"/>
      <c r="I11" s="2"/>
      <c r="J11" s="2"/>
      <c r="K11" s="2"/>
      <c r="L11" s="2"/>
      <c r="M11" s="2"/>
      <c r="N11" s="2"/>
    </row>
    <row r="12" spans="1:14" ht="14.25" customHeight="1">
      <c r="A12" s="2"/>
      <c r="B12" s="2"/>
      <c r="C12" s="2"/>
      <c r="D12" s="2"/>
      <c r="E12" s="2"/>
      <c r="F12" s="2"/>
      <c r="G12" s="2"/>
      <c r="H12" s="2"/>
      <c r="I12" s="2"/>
      <c r="J12" s="2"/>
      <c r="K12" s="2"/>
      <c r="L12" s="2"/>
      <c r="M12" s="2"/>
      <c r="N12" s="2"/>
    </row>
    <row r="13" spans="1:14" ht="14.25" customHeight="1">
      <c r="A13" s="2"/>
      <c r="B13" s="2"/>
      <c r="C13" s="2"/>
      <c r="D13" s="2"/>
      <c r="E13" s="2"/>
      <c r="F13" s="2"/>
      <c r="G13" s="2"/>
      <c r="H13" s="2"/>
      <c r="I13" s="2"/>
      <c r="J13" s="2"/>
      <c r="K13" s="2"/>
      <c r="L13" s="2"/>
      <c r="M13" s="2"/>
      <c r="N13" s="2"/>
    </row>
    <row r="14" spans="1:14" s="110" customFormat="1" ht="14.25" customHeight="1">
      <c r="B14" s="111"/>
      <c r="K14" s="121"/>
    </row>
  </sheetData>
  <mergeCells count="2">
    <mergeCell ref="C4:L4"/>
    <mergeCell ref="A7:N7"/>
  </mergeCells>
  <pageMargins left="0.11811023622047245" right="0.19685039370078741" top="0.6692913385826772" bottom="0.62992125984251968" header="0.31496062992125984" footer="0.31496062992125984"/>
  <pageSetup scale="70" fitToHeight="0" orientation="landscape" r:id="rId1"/>
  <headerFooter>
    <oddFooter>&amp;C&amp;"Helvetica,Regular"&amp;12&amp;K000000&amp;P</oddFoot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2:N13"/>
  <sheetViews>
    <sheetView topLeftCell="A2" zoomScale="120" zoomScaleNormal="120" zoomScalePageLayoutView="120" workbookViewId="0">
      <selection activeCell="A11" sqref="A11:N11"/>
    </sheetView>
  </sheetViews>
  <sheetFormatPr defaultColWidth="8.85546875" defaultRowHeight="14.25" customHeight="1"/>
  <cols>
    <col min="1" max="1" width="4.7109375" style="74" customWidth="1"/>
    <col min="2" max="2" width="32.42578125" style="74" customWidth="1"/>
    <col min="3" max="3" width="14.42578125" style="74" customWidth="1"/>
    <col min="4" max="4" width="11.42578125" style="74" customWidth="1"/>
    <col min="5" max="7" width="15.140625" style="74" customWidth="1"/>
    <col min="8" max="8" width="13" style="74" customWidth="1"/>
    <col min="9" max="9" width="14.7109375" style="74" customWidth="1"/>
    <col min="10" max="10" width="14.42578125" style="74" customWidth="1"/>
    <col min="11" max="11" width="10.5703125" style="121" customWidth="1"/>
    <col min="12" max="12" width="12.28515625" style="74" customWidth="1"/>
    <col min="13" max="13" width="14.42578125" style="74" customWidth="1"/>
    <col min="14" max="14" width="13.28515625" style="74" customWidth="1"/>
    <col min="15" max="247" width="8.85546875" style="2" customWidth="1"/>
    <col min="248" max="16384" width="8.85546875" style="2"/>
  </cols>
  <sheetData>
    <row r="2" spans="1:14" ht="15" customHeight="1">
      <c r="A2" s="18"/>
      <c r="B2" s="3" t="s">
        <v>0</v>
      </c>
      <c r="C2" s="34">
        <v>52</v>
      </c>
      <c r="E2" s="4"/>
      <c r="F2" s="4"/>
      <c r="G2" s="4"/>
      <c r="H2" s="4"/>
      <c r="I2" s="4"/>
      <c r="J2" s="4"/>
      <c r="K2" s="4"/>
      <c r="L2" s="4"/>
      <c r="M2" s="4"/>
      <c r="N2" s="5"/>
    </row>
    <row r="3" spans="1:14" ht="13.7" customHeight="1">
      <c r="A3" s="18"/>
      <c r="B3" s="6"/>
      <c r="D3" s="4"/>
      <c r="E3" s="4"/>
      <c r="F3" s="4"/>
      <c r="G3" s="4"/>
      <c r="H3" s="4"/>
      <c r="I3" s="4"/>
      <c r="J3" s="4"/>
      <c r="K3" s="4"/>
      <c r="L3" s="4"/>
      <c r="M3" s="4"/>
      <c r="N3" s="4"/>
    </row>
    <row r="4" spans="1:14" ht="20.25" customHeight="1">
      <c r="A4" s="18"/>
      <c r="B4" s="3" t="s">
        <v>1</v>
      </c>
      <c r="C4" s="213" t="s">
        <v>64</v>
      </c>
      <c r="D4" s="214"/>
      <c r="E4" s="214"/>
      <c r="F4" s="214"/>
      <c r="G4" s="214"/>
      <c r="H4" s="214"/>
      <c r="I4" s="214"/>
      <c r="J4" s="214"/>
      <c r="K4" s="214"/>
      <c r="L4" s="215"/>
      <c r="M4" s="7"/>
      <c r="N4" s="5"/>
    </row>
    <row r="5" spans="1:14" ht="10.5" customHeight="1">
      <c r="A5" s="19"/>
      <c r="B5" s="21"/>
      <c r="C5" s="20"/>
      <c r="D5" s="20"/>
      <c r="E5" s="20"/>
      <c r="F5" s="20"/>
      <c r="G5" s="20"/>
      <c r="H5" s="20"/>
      <c r="I5" s="20"/>
      <c r="J5" s="20"/>
      <c r="K5" s="20"/>
      <c r="L5" s="20"/>
      <c r="M5" s="20"/>
      <c r="N5" s="8"/>
    </row>
    <row r="6" spans="1:14" ht="38.25">
      <c r="A6" s="47" t="s">
        <v>2</v>
      </c>
      <c r="B6" s="48" t="s">
        <v>13</v>
      </c>
      <c r="C6" s="48" t="s">
        <v>14</v>
      </c>
      <c r="D6" s="47" t="s">
        <v>3</v>
      </c>
      <c r="E6" s="48" t="s">
        <v>15</v>
      </c>
      <c r="F6" s="48" t="s">
        <v>17</v>
      </c>
      <c r="G6" s="48" t="s">
        <v>18</v>
      </c>
      <c r="H6" s="47" t="s">
        <v>4</v>
      </c>
      <c r="I6" s="47" t="s">
        <v>5</v>
      </c>
      <c r="J6" s="48" t="s">
        <v>6</v>
      </c>
      <c r="K6" s="162" t="s">
        <v>328</v>
      </c>
      <c r="L6" s="47" t="s">
        <v>7</v>
      </c>
      <c r="M6" s="49" t="s">
        <v>8</v>
      </c>
      <c r="N6" s="50" t="s">
        <v>9</v>
      </c>
    </row>
    <row r="7" spans="1:14" ht="30" customHeight="1">
      <c r="A7" s="226" t="s">
        <v>130</v>
      </c>
      <c r="B7" s="227"/>
      <c r="C7" s="227"/>
      <c r="D7" s="227"/>
      <c r="E7" s="227"/>
      <c r="F7" s="227"/>
      <c r="G7" s="227"/>
      <c r="H7" s="227"/>
      <c r="I7" s="227"/>
      <c r="J7" s="227"/>
      <c r="K7" s="227"/>
      <c r="L7" s="227"/>
      <c r="M7" s="227"/>
      <c r="N7" s="228"/>
    </row>
    <row r="8" spans="1:14" ht="30.95" customHeight="1">
      <c r="A8" s="51">
        <v>1</v>
      </c>
      <c r="B8" s="127" t="s">
        <v>55</v>
      </c>
      <c r="C8" s="52">
        <v>800</v>
      </c>
      <c r="D8" s="53" t="s">
        <v>23</v>
      </c>
      <c r="E8" s="54"/>
      <c r="F8" s="55"/>
      <c r="G8" s="55"/>
      <c r="H8" s="56"/>
      <c r="I8" s="56"/>
      <c r="J8" s="57">
        <f>C8*F8</f>
        <v>0</v>
      </c>
      <c r="K8" s="197"/>
      <c r="L8" s="56">
        <f>G8-F8</f>
        <v>0</v>
      </c>
      <c r="M8" s="57">
        <f>G8*C8</f>
        <v>0</v>
      </c>
      <c r="N8" s="15"/>
    </row>
    <row r="9" spans="1:14" ht="12.75">
      <c r="A9" s="76"/>
      <c r="B9" s="46" t="s">
        <v>10</v>
      </c>
      <c r="C9" s="29" t="s">
        <v>11</v>
      </c>
      <c r="D9" s="30" t="s">
        <v>11</v>
      </c>
      <c r="E9" s="24"/>
      <c r="F9" s="24"/>
      <c r="G9" s="24"/>
      <c r="H9" s="25"/>
      <c r="I9" s="25"/>
      <c r="J9" s="26">
        <f>SUM(J8:J8)</f>
        <v>0</v>
      </c>
      <c r="K9" s="199"/>
      <c r="L9" s="27">
        <f>SUM(L8:L8)</f>
        <v>0</v>
      </c>
      <c r="M9" s="26">
        <f>SUM(M8:M8)</f>
        <v>0</v>
      </c>
      <c r="N9" s="28"/>
    </row>
    <row r="11" spans="1:14" ht="30.95" customHeight="1">
      <c r="A11" s="226" t="s">
        <v>325</v>
      </c>
      <c r="B11" s="227"/>
      <c r="C11" s="227"/>
      <c r="D11" s="227"/>
      <c r="E11" s="227"/>
      <c r="F11" s="227"/>
      <c r="G11" s="227"/>
      <c r="H11" s="227"/>
      <c r="I11" s="227"/>
      <c r="J11" s="227"/>
      <c r="K11" s="227"/>
      <c r="L11" s="227"/>
      <c r="M11" s="227"/>
      <c r="N11" s="228"/>
    </row>
    <row r="12" spans="1:14" ht="33" customHeight="1">
      <c r="A12" s="51">
        <v>2</v>
      </c>
      <c r="B12" s="127" t="s">
        <v>65</v>
      </c>
      <c r="C12" s="52">
        <v>800</v>
      </c>
      <c r="D12" s="53" t="s">
        <v>23</v>
      </c>
      <c r="E12" s="54"/>
      <c r="F12" s="55"/>
      <c r="G12" s="55"/>
      <c r="H12" s="56"/>
      <c r="I12" s="56"/>
      <c r="J12" s="57">
        <f>C12*F12</f>
        <v>0</v>
      </c>
      <c r="K12" s="197"/>
      <c r="L12" s="56">
        <f>G12-F12</f>
        <v>0</v>
      </c>
      <c r="M12" s="57">
        <f>G12*C12</f>
        <v>0</v>
      </c>
      <c r="N12" s="15"/>
    </row>
    <row r="13" spans="1:14" ht="17.100000000000001" customHeight="1">
      <c r="A13" s="76"/>
      <c r="B13" s="46" t="s">
        <v>10</v>
      </c>
      <c r="C13" s="29" t="s">
        <v>11</v>
      </c>
      <c r="D13" s="30" t="s">
        <v>11</v>
      </c>
      <c r="E13" s="24"/>
      <c r="F13" s="24"/>
      <c r="G13" s="24"/>
      <c r="H13" s="25"/>
      <c r="I13" s="25"/>
      <c r="J13" s="26">
        <f>SUM(J12:J12)</f>
        <v>0</v>
      </c>
      <c r="K13" s="199"/>
      <c r="L13" s="27">
        <f>SUM(L12:L12)</f>
        <v>0</v>
      </c>
      <c r="M13" s="26">
        <f>SUM(M12:M12)</f>
        <v>0</v>
      </c>
      <c r="N13" s="28"/>
    </row>
  </sheetData>
  <mergeCells count="3">
    <mergeCell ref="C4:L4"/>
    <mergeCell ref="A7:N7"/>
    <mergeCell ref="A11:N11"/>
  </mergeCells>
  <pageMargins left="0.11811023622047245" right="0.19685039370078741" top="0.6692913385826772" bottom="0.62992125984251968" header="0.31496062992125984" footer="0.31496062992125984"/>
  <pageSetup scale="70" fitToHeight="0" orientation="landscape" r:id="rId1"/>
  <headerFooter>
    <oddFooter>&amp;C&amp;"Helvetica,Regular"&amp;12&amp;K000000&amp;P</oddFoot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A2:N17"/>
  <sheetViews>
    <sheetView zoomScale="130" zoomScaleNormal="130" zoomScalePageLayoutView="130" workbookViewId="0">
      <selection activeCell="A7" sqref="A7:N7"/>
    </sheetView>
  </sheetViews>
  <sheetFormatPr defaultColWidth="8.85546875" defaultRowHeight="14.25" customHeight="1"/>
  <cols>
    <col min="1" max="1" width="4.7109375" style="121" customWidth="1"/>
    <col min="2" max="2" width="32.42578125" style="121" customWidth="1"/>
    <col min="3" max="3" width="14.42578125" style="121" customWidth="1"/>
    <col min="4" max="4" width="11.42578125" style="121" customWidth="1"/>
    <col min="5" max="7" width="15.140625" style="121" customWidth="1"/>
    <col min="8" max="8" width="13" style="121" customWidth="1"/>
    <col min="9" max="9" width="14.7109375" style="121" customWidth="1"/>
    <col min="10" max="10" width="14.42578125" style="121" customWidth="1"/>
    <col min="11" max="11" width="9.85546875" style="121" customWidth="1"/>
    <col min="12" max="12" width="12.28515625" style="121" customWidth="1"/>
    <col min="13" max="13" width="14.42578125" style="121" customWidth="1"/>
    <col min="14" max="14" width="13.28515625" style="121" customWidth="1"/>
    <col min="15" max="247" width="8.85546875" style="2" customWidth="1"/>
    <col min="248" max="16384" width="8.85546875" style="2"/>
  </cols>
  <sheetData>
    <row r="2" spans="1:14" ht="15" customHeight="1">
      <c r="A2" s="18"/>
      <c r="B2" s="3" t="s">
        <v>0</v>
      </c>
      <c r="C2" s="34">
        <v>53</v>
      </c>
      <c r="E2" s="4"/>
      <c r="F2" s="4"/>
      <c r="G2" s="4"/>
      <c r="H2" s="4"/>
      <c r="I2" s="4"/>
      <c r="J2" s="4"/>
      <c r="K2" s="4"/>
      <c r="L2" s="4"/>
      <c r="M2" s="4"/>
      <c r="N2" s="5"/>
    </row>
    <row r="3" spans="1:14" ht="13.7" customHeight="1">
      <c r="A3" s="18"/>
      <c r="B3" s="6"/>
      <c r="D3" s="4"/>
      <c r="E3" s="4"/>
      <c r="F3" s="4"/>
      <c r="G3" s="4"/>
      <c r="H3" s="4"/>
      <c r="I3" s="4"/>
      <c r="J3" s="4"/>
      <c r="K3" s="4"/>
      <c r="L3" s="4"/>
      <c r="M3" s="4"/>
      <c r="N3" s="4"/>
    </row>
    <row r="4" spans="1:14" ht="20.25" customHeight="1">
      <c r="A4" s="18"/>
      <c r="B4" s="3" t="s">
        <v>1</v>
      </c>
      <c r="C4" s="213" t="s">
        <v>125</v>
      </c>
      <c r="D4" s="214"/>
      <c r="E4" s="214"/>
      <c r="F4" s="214"/>
      <c r="G4" s="214"/>
      <c r="H4" s="214"/>
      <c r="I4" s="214"/>
      <c r="J4" s="214"/>
      <c r="K4" s="214"/>
      <c r="L4" s="215"/>
      <c r="M4" s="7"/>
      <c r="N4" s="5"/>
    </row>
    <row r="5" spans="1:14" ht="10.5" customHeight="1">
      <c r="A5" s="19"/>
      <c r="B5" s="21"/>
      <c r="C5" s="20"/>
      <c r="D5" s="20"/>
      <c r="E5" s="20"/>
      <c r="F5" s="20"/>
      <c r="G5" s="20"/>
      <c r="H5" s="20"/>
      <c r="I5" s="20"/>
      <c r="J5" s="20"/>
      <c r="K5" s="20"/>
      <c r="L5" s="20"/>
      <c r="M5" s="20"/>
      <c r="N5" s="8"/>
    </row>
    <row r="6" spans="1:14" ht="38.25">
      <c r="A6" s="47" t="s">
        <v>2</v>
      </c>
      <c r="B6" s="48" t="s">
        <v>13</v>
      </c>
      <c r="C6" s="48" t="s">
        <v>14</v>
      </c>
      <c r="D6" s="47" t="s">
        <v>3</v>
      </c>
      <c r="E6" s="48" t="s">
        <v>15</v>
      </c>
      <c r="F6" s="48" t="s">
        <v>17</v>
      </c>
      <c r="G6" s="48" t="s">
        <v>18</v>
      </c>
      <c r="H6" s="47" t="s">
        <v>4</v>
      </c>
      <c r="I6" s="47" t="s">
        <v>5</v>
      </c>
      <c r="J6" s="48" t="s">
        <v>6</v>
      </c>
      <c r="K6" s="162" t="s">
        <v>328</v>
      </c>
      <c r="L6" s="47" t="s">
        <v>7</v>
      </c>
      <c r="M6" s="49" t="s">
        <v>8</v>
      </c>
      <c r="N6" s="50" t="s">
        <v>9</v>
      </c>
    </row>
    <row r="7" spans="1:14" ht="63.75" customHeight="1">
      <c r="A7" s="245" t="s">
        <v>326</v>
      </c>
      <c r="B7" s="241"/>
      <c r="C7" s="227"/>
      <c r="D7" s="227"/>
      <c r="E7" s="227"/>
      <c r="F7" s="227"/>
      <c r="G7" s="227"/>
      <c r="H7" s="227"/>
      <c r="I7" s="227"/>
      <c r="J7" s="227"/>
      <c r="K7" s="227"/>
      <c r="L7" s="227"/>
      <c r="M7" s="227"/>
      <c r="N7" s="228"/>
    </row>
    <row r="8" spans="1:14" ht="21" customHeight="1">
      <c r="A8" s="145">
        <v>1</v>
      </c>
      <c r="B8" s="183" t="s">
        <v>306</v>
      </c>
      <c r="C8" s="115">
        <v>50</v>
      </c>
      <c r="D8" s="116" t="s">
        <v>23</v>
      </c>
      <c r="E8" s="117"/>
      <c r="F8" s="118"/>
      <c r="G8" s="118"/>
      <c r="H8" s="119"/>
      <c r="I8" s="119"/>
      <c r="J8" s="120">
        <f>C8*F8</f>
        <v>0</v>
      </c>
      <c r="K8" s="207"/>
      <c r="L8" s="119">
        <f>G8-F8</f>
        <v>0</v>
      </c>
      <c r="M8" s="120">
        <f>G8*C8</f>
        <v>0</v>
      </c>
      <c r="N8" s="130"/>
    </row>
    <row r="9" spans="1:14" ht="21" customHeight="1">
      <c r="A9" s="145">
        <v>2</v>
      </c>
      <c r="B9" s="183" t="s">
        <v>307</v>
      </c>
      <c r="C9" s="115">
        <v>100</v>
      </c>
      <c r="D9" s="116" t="s">
        <v>23</v>
      </c>
      <c r="E9" s="117"/>
      <c r="F9" s="118"/>
      <c r="G9" s="118"/>
      <c r="H9" s="119"/>
      <c r="I9" s="119"/>
      <c r="J9" s="120">
        <f t="shared" ref="J9:J11" si="0">C9*F9</f>
        <v>0</v>
      </c>
      <c r="K9" s="207"/>
      <c r="L9" s="119">
        <f t="shared" ref="L9:L11" si="1">G9-F9</f>
        <v>0</v>
      </c>
      <c r="M9" s="120">
        <f t="shared" ref="M9:M11" si="2">G9*C9</f>
        <v>0</v>
      </c>
      <c r="N9" s="130"/>
    </row>
    <row r="10" spans="1:14" ht="21" customHeight="1">
      <c r="A10" s="145">
        <v>3</v>
      </c>
      <c r="B10" s="183" t="s">
        <v>308</v>
      </c>
      <c r="C10" s="115">
        <v>100</v>
      </c>
      <c r="D10" s="116" t="s">
        <v>23</v>
      </c>
      <c r="E10" s="117"/>
      <c r="F10" s="118"/>
      <c r="G10" s="118"/>
      <c r="H10" s="119"/>
      <c r="I10" s="119"/>
      <c r="J10" s="120">
        <f t="shared" si="0"/>
        <v>0</v>
      </c>
      <c r="K10" s="207"/>
      <c r="L10" s="119">
        <f t="shared" si="1"/>
        <v>0</v>
      </c>
      <c r="M10" s="120">
        <f t="shared" si="2"/>
        <v>0</v>
      </c>
      <c r="N10" s="130"/>
    </row>
    <row r="11" spans="1:14" ht="21" customHeight="1">
      <c r="A11" s="145">
        <v>4</v>
      </c>
      <c r="B11" s="183" t="s">
        <v>309</v>
      </c>
      <c r="C11" s="115">
        <v>50</v>
      </c>
      <c r="D11" s="116" t="s">
        <v>23</v>
      </c>
      <c r="E11" s="117"/>
      <c r="F11" s="118"/>
      <c r="G11" s="118"/>
      <c r="H11" s="119"/>
      <c r="I11" s="119"/>
      <c r="J11" s="120">
        <f t="shared" si="0"/>
        <v>0</v>
      </c>
      <c r="K11" s="207"/>
      <c r="L11" s="119">
        <f t="shared" si="1"/>
        <v>0</v>
      </c>
      <c r="M11" s="120">
        <f t="shared" si="2"/>
        <v>0</v>
      </c>
      <c r="N11" s="130"/>
    </row>
    <row r="12" spans="1:14" ht="12.75">
      <c r="A12" s="157"/>
      <c r="B12" s="185" t="s">
        <v>10</v>
      </c>
      <c r="C12" s="166" t="s">
        <v>310</v>
      </c>
      <c r="D12" s="167" t="s">
        <v>11</v>
      </c>
      <c r="E12" s="186"/>
      <c r="F12" s="186"/>
      <c r="G12" s="186"/>
      <c r="H12" s="187"/>
      <c r="I12" s="187"/>
      <c r="J12" s="170">
        <f>SUM(J8:J11)</f>
        <v>0</v>
      </c>
      <c r="K12" s="209"/>
      <c r="L12" s="171">
        <f>SUM(L8:L8)</f>
        <v>0</v>
      </c>
      <c r="M12" s="170">
        <f>SUM(M8:M8)</f>
        <v>0</v>
      </c>
      <c r="N12" s="172"/>
    </row>
    <row r="13" spans="1:14" ht="14.25" customHeight="1">
      <c r="C13" s="184"/>
    </row>
    <row r="17" spans="2:2" s="121" customFormat="1" ht="14.25" customHeight="1">
      <c r="B17" s="122"/>
    </row>
  </sheetData>
  <mergeCells count="2">
    <mergeCell ref="C4:L4"/>
    <mergeCell ref="A7:N7"/>
  </mergeCells>
  <pageMargins left="0.11811023622047245" right="0.19685039370078741" top="0.6692913385826772" bottom="0.62992125984251968" header="0.31496062992125984" footer="0.31496062992125984"/>
  <pageSetup scale="70" fitToHeight="0" orientation="landscape" r:id="rId1"/>
  <headerFooter>
    <oddFooter>&amp;C&amp;"Helvetica,Regular"&amp;12&amp;K000000&amp;P</oddFoot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B60876-BCBB-494B-A76A-84BE77F60BC1}">
  <dimension ref="A1:N9"/>
  <sheetViews>
    <sheetView zoomScaleNormal="100" workbookViewId="0">
      <selection activeCell="A7" sqref="A7:N7"/>
    </sheetView>
  </sheetViews>
  <sheetFormatPr defaultRowHeight="15"/>
  <cols>
    <col min="2" max="2" width="17.85546875" customWidth="1"/>
  </cols>
  <sheetData>
    <row r="1" spans="1:14">
      <c r="A1" s="121"/>
      <c r="B1" s="121"/>
      <c r="C1" s="121"/>
      <c r="D1" s="121"/>
      <c r="E1" s="121"/>
      <c r="F1" s="121"/>
      <c r="G1" s="121"/>
      <c r="H1" s="121"/>
      <c r="I1" s="121"/>
      <c r="J1" s="121"/>
      <c r="K1" s="121"/>
      <c r="L1" s="121"/>
      <c r="M1" s="121"/>
      <c r="N1" s="121"/>
    </row>
    <row r="2" spans="1:14">
      <c r="A2" s="18"/>
      <c r="B2" s="3" t="s">
        <v>0</v>
      </c>
      <c r="C2" s="34">
        <v>54</v>
      </c>
      <c r="D2" s="121"/>
      <c r="E2" s="4"/>
      <c r="F2" s="4"/>
      <c r="G2" s="4"/>
      <c r="H2" s="4"/>
      <c r="I2" s="4"/>
      <c r="J2" s="4"/>
      <c r="K2" s="4"/>
      <c r="L2" s="4"/>
      <c r="M2" s="4"/>
      <c r="N2" s="5"/>
    </row>
    <row r="3" spans="1:14">
      <c r="A3" s="18"/>
      <c r="B3" s="6"/>
      <c r="C3" s="121"/>
      <c r="D3" s="4"/>
      <c r="E3" s="4"/>
      <c r="F3" s="4"/>
      <c r="G3" s="4"/>
      <c r="H3" s="4"/>
      <c r="I3" s="4"/>
      <c r="J3" s="4"/>
      <c r="K3" s="4"/>
      <c r="L3" s="4"/>
      <c r="M3" s="4"/>
      <c r="N3" s="4"/>
    </row>
    <row r="4" spans="1:14">
      <c r="A4" s="18"/>
      <c r="B4" s="3" t="s">
        <v>1</v>
      </c>
      <c r="C4" s="213" t="s">
        <v>311</v>
      </c>
      <c r="D4" s="214"/>
      <c r="E4" s="214"/>
      <c r="F4" s="214"/>
      <c r="G4" s="214"/>
      <c r="H4" s="214"/>
      <c r="I4" s="214"/>
      <c r="J4" s="214"/>
      <c r="K4" s="214"/>
      <c r="L4" s="215"/>
      <c r="M4" s="7"/>
      <c r="N4" s="5"/>
    </row>
    <row r="5" spans="1:14">
      <c r="A5" s="19"/>
      <c r="B5" s="21"/>
      <c r="C5" s="20"/>
      <c r="D5" s="20"/>
      <c r="E5" s="20"/>
      <c r="F5" s="20"/>
      <c r="G5" s="20"/>
      <c r="H5" s="20"/>
      <c r="I5" s="20"/>
      <c r="J5" s="20"/>
      <c r="K5" s="20"/>
      <c r="L5" s="20"/>
      <c r="M5" s="20"/>
      <c r="N5" s="8"/>
    </row>
    <row r="6" spans="1:14" ht="63.75">
      <c r="A6" s="47" t="s">
        <v>2</v>
      </c>
      <c r="B6" s="48" t="s">
        <v>13</v>
      </c>
      <c r="C6" s="48" t="s">
        <v>14</v>
      </c>
      <c r="D6" s="47" t="s">
        <v>3</v>
      </c>
      <c r="E6" s="48" t="s">
        <v>15</v>
      </c>
      <c r="F6" s="48" t="s">
        <v>17</v>
      </c>
      <c r="G6" s="48" t="s">
        <v>18</v>
      </c>
      <c r="H6" s="47" t="s">
        <v>4</v>
      </c>
      <c r="I6" s="47" t="s">
        <v>5</v>
      </c>
      <c r="J6" s="48" t="s">
        <v>6</v>
      </c>
      <c r="K6" s="162" t="s">
        <v>328</v>
      </c>
      <c r="L6" s="47" t="s">
        <v>7</v>
      </c>
      <c r="M6" s="49" t="s">
        <v>8</v>
      </c>
      <c r="N6" s="50" t="s">
        <v>9</v>
      </c>
    </row>
    <row r="7" spans="1:14" ht="104.25" customHeight="1">
      <c r="A7" s="226" t="s">
        <v>327</v>
      </c>
      <c r="B7" s="227"/>
      <c r="C7" s="227"/>
      <c r="D7" s="227"/>
      <c r="E7" s="227"/>
      <c r="F7" s="227"/>
      <c r="G7" s="227"/>
      <c r="H7" s="227"/>
      <c r="I7" s="227"/>
      <c r="J7" s="227"/>
      <c r="K7" s="227"/>
      <c r="L7" s="227"/>
      <c r="M7" s="227"/>
      <c r="N7" s="228"/>
    </row>
    <row r="8" spans="1:14" ht="39" customHeight="1">
      <c r="A8" s="145">
        <v>1</v>
      </c>
      <c r="B8" s="146" t="s">
        <v>224</v>
      </c>
      <c r="C8" s="125">
        <v>300</v>
      </c>
      <c r="D8" s="116" t="s">
        <v>23</v>
      </c>
      <c r="E8" s="126"/>
      <c r="F8" s="66"/>
      <c r="G8" s="66"/>
      <c r="H8" s="67"/>
      <c r="I8" s="123"/>
      <c r="J8" s="120">
        <f>C8*F8</f>
        <v>0</v>
      </c>
      <c r="K8" s="207"/>
      <c r="L8" s="119">
        <f>G8-F8</f>
        <v>0</v>
      </c>
      <c r="M8" s="120">
        <f>G8*C8</f>
        <v>0</v>
      </c>
      <c r="N8" s="124"/>
    </row>
    <row r="9" spans="1:14">
      <c r="A9" s="157"/>
      <c r="B9" s="158" t="s">
        <v>10</v>
      </c>
      <c r="C9" s="29" t="s">
        <v>11</v>
      </c>
      <c r="D9" s="98" t="s">
        <v>11</v>
      </c>
      <c r="E9" s="24"/>
      <c r="F9" s="24"/>
      <c r="G9" s="24"/>
      <c r="H9" s="25"/>
      <c r="I9" s="25"/>
      <c r="J9" s="101">
        <f>SUM(J8:J8)</f>
        <v>0</v>
      </c>
      <c r="K9" s="206"/>
      <c r="L9" s="102">
        <f>SUM(L8:L8)</f>
        <v>0</v>
      </c>
      <c r="M9" s="101">
        <f>SUM(M8:M8)</f>
        <v>0</v>
      </c>
      <c r="N9" s="28"/>
    </row>
  </sheetData>
  <mergeCells count="2">
    <mergeCell ref="C4:L4"/>
    <mergeCell ref="A7:N7"/>
  </mergeCells>
  <pageMargins left="0.7" right="0.7" top="0.75" bottom="0.75" header="0.3" footer="0.3"/>
  <pageSetup paperSize="9" scale="69" orientation="landscape"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BF4B58-D3CC-47DE-8E6F-DDD23253D0D9}">
  <dimension ref="A1:N9"/>
  <sheetViews>
    <sheetView zoomScaleNormal="100" workbookViewId="0">
      <selection activeCell="A7" sqref="A7:N7"/>
    </sheetView>
  </sheetViews>
  <sheetFormatPr defaultRowHeight="15"/>
  <cols>
    <col min="2" max="2" width="14.28515625" customWidth="1"/>
  </cols>
  <sheetData>
    <row r="1" spans="1:14">
      <c r="A1" s="159"/>
      <c r="B1" s="159"/>
      <c r="C1" s="159"/>
      <c r="D1" s="159"/>
      <c r="E1" s="159"/>
      <c r="F1" s="159"/>
      <c r="G1" s="159"/>
      <c r="H1" s="159"/>
      <c r="I1" s="159"/>
      <c r="J1" s="159"/>
      <c r="K1" s="159"/>
      <c r="L1" s="159"/>
      <c r="M1" s="159"/>
      <c r="N1" s="159"/>
    </row>
    <row r="2" spans="1:14">
      <c r="A2" s="18"/>
      <c r="B2" s="3" t="s">
        <v>0</v>
      </c>
      <c r="C2" s="34">
        <v>55</v>
      </c>
      <c r="D2" s="159"/>
      <c r="E2" s="4"/>
      <c r="F2" s="4"/>
      <c r="G2" s="4"/>
      <c r="H2" s="4"/>
      <c r="I2" s="4"/>
      <c r="J2" s="4"/>
      <c r="K2" s="4"/>
      <c r="L2" s="4"/>
      <c r="M2" s="4"/>
      <c r="N2" s="5"/>
    </row>
    <row r="3" spans="1:14">
      <c r="A3" s="18"/>
      <c r="B3" s="6"/>
      <c r="C3" s="159"/>
      <c r="D3" s="4"/>
      <c r="E3" s="4"/>
      <c r="F3" s="4"/>
      <c r="G3" s="4"/>
      <c r="H3" s="4"/>
      <c r="I3" s="4"/>
      <c r="J3" s="4"/>
      <c r="K3" s="4"/>
      <c r="L3" s="4"/>
      <c r="M3" s="4"/>
      <c r="N3" s="4"/>
    </row>
    <row r="4" spans="1:14">
      <c r="A4" s="18"/>
      <c r="B4" s="3" t="s">
        <v>1</v>
      </c>
      <c r="C4" s="213" t="s">
        <v>100</v>
      </c>
      <c r="D4" s="214"/>
      <c r="E4" s="214"/>
      <c r="F4" s="214"/>
      <c r="G4" s="214"/>
      <c r="H4" s="214"/>
      <c r="I4" s="214"/>
      <c r="J4" s="214"/>
      <c r="K4" s="214"/>
      <c r="L4" s="215"/>
      <c r="M4" s="7"/>
      <c r="N4" s="5"/>
    </row>
    <row r="5" spans="1:14">
      <c r="A5" s="160"/>
      <c r="B5" s="21"/>
      <c r="C5" s="20"/>
      <c r="D5" s="20"/>
      <c r="E5" s="20"/>
      <c r="F5" s="20"/>
      <c r="G5" s="20"/>
      <c r="H5" s="20"/>
      <c r="I5" s="20"/>
      <c r="J5" s="20"/>
      <c r="K5" s="20"/>
      <c r="L5" s="20"/>
      <c r="M5" s="20"/>
      <c r="N5" s="8"/>
    </row>
    <row r="6" spans="1:14" ht="63.75">
      <c r="A6" s="161" t="s">
        <v>2</v>
      </c>
      <c r="B6" s="162" t="s">
        <v>13</v>
      </c>
      <c r="C6" s="162" t="s">
        <v>14</v>
      </c>
      <c r="D6" s="161" t="s">
        <v>3</v>
      </c>
      <c r="E6" s="162" t="s">
        <v>15</v>
      </c>
      <c r="F6" s="162" t="s">
        <v>17</v>
      </c>
      <c r="G6" s="162" t="s">
        <v>18</v>
      </c>
      <c r="H6" s="161" t="s">
        <v>4</v>
      </c>
      <c r="I6" s="161" t="s">
        <v>5</v>
      </c>
      <c r="J6" s="162" t="s">
        <v>6</v>
      </c>
      <c r="K6" s="162" t="s">
        <v>328</v>
      </c>
      <c r="L6" s="161" t="s">
        <v>7</v>
      </c>
      <c r="M6" s="163" t="s">
        <v>8</v>
      </c>
      <c r="N6" s="50" t="s">
        <v>9</v>
      </c>
    </row>
    <row r="7" spans="1:14" ht="51" customHeight="1">
      <c r="A7" s="226" t="s">
        <v>225</v>
      </c>
      <c r="B7" s="227"/>
      <c r="C7" s="227"/>
      <c r="D7" s="227"/>
      <c r="E7" s="227"/>
      <c r="F7" s="227"/>
      <c r="G7" s="227"/>
      <c r="H7" s="227"/>
      <c r="I7" s="227"/>
      <c r="J7" s="227"/>
      <c r="K7" s="227"/>
      <c r="L7" s="227"/>
      <c r="M7" s="227"/>
      <c r="N7" s="228"/>
    </row>
    <row r="8" spans="1:14" ht="42" customHeight="1">
      <c r="A8" s="113">
        <v>1</v>
      </c>
      <c r="B8" s="114" t="s">
        <v>100</v>
      </c>
      <c r="C8" s="115">
        <v>200</v>
      </c>
      <c r="D8" s="116" t="s">
        <v>47</v>
      </c>
      <c r="E8" s="117"/>
      <c r="F8" s="118"/>
      <c r="G8" s="118"/>
      <c r="H8" s="119"/>
      <c r="I8" s="119"/>
      <c r="J8" s="120">
        <f>C8*F8</f>
        <v>0</v>
      </c>
      <c r="K8" s="207"/>
      <c r="L8" s="119">
        <f>(G8-F8)*C8</f>
        <v>0</v>
      </c>
      <c r="M8" s="120">
        <f>G8*C8</f>
        <v>0</v>
      </c>
      <c r="N8" s="130"/>
    </row>
    <row r="9" spans="1:14">
      <c r="A9" s="164"/>
      <c r="B9" s="165" t="s">
        <v>10</v>
      </c>
      <c r="C9" s="166" t="s">
        <v>11</v>
      </c>
      <c r="D9" s="167" t="s">
        <v>11</v>
      </c>
      <c r="E9" s="168"/>
      <c r="F9" s="168"/>
      <c r="G9" s="168"/>
      <c r="H9" s="169"/>
      <c r="I9" s="169"/>
      <c r="J9" s="170">
        <f>SUM(J8:J8)</f>
        <v>0</v>
      </c>
      <c r="K9" s="209"/>
      <c r="L9" s="171">
        <f>SUM(L8:L8)</f>
        <v>0</v>
      </c>
      <c r="M9" s="170">
        <f>SUM(M8:M8)</f>
        <v>0</v>
      </c>
      <c r="N9" s="172"/>
    </row>
  </sheetData>
  <mergeCells count="2">
    <mergeCell ref="C4:L4"/>
    <mergeCell ref="A7:N7"/>
  </mergeCells>
  <pageMargins left="0.7" right="0.7" top="0.75" bottom="0.75" header="0.3" footer="0.3"/>
  <pageSetup paperSize="9" scale="70" orientation="landscape"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99B8A7-87A2-403E-9205-64F551A907CB}">
  <dimension ref="A1:K9"/>
  <sheetViews>
    <sheetView zoomScaleNormal="100" workbookViewId="0">
      <selection activeCell="A7" sqref="A7:K7"/>
    </sheetView>
  </sheetViews>
  <sheetFormatPr defaultRowHeight="15"/>
  <sheetData>
    <row r="1" spans="1:11">
      <c r="A1" s="159"/>
      <c r="B1" s="159"/>
      <c r="C1" s="159"/>
      <c r="D1" s="159"/>
      <c r="E1" s="159"/>
      <c r="F1" s="159"/>
      <c r="G1" s="159"/>
      <c r="H1" s="159"/>
      <c r="I1" s="159"/>
      <c r="J1" s="159"/>
      <c r="K1" s="159"/>
    </row>
    <row r="2" spans="1:11" ht="25.5">
      <c r="A2" s="18"/>
      <c r="B2" s="3" t="s">
        <v>0</v>
      </c>
      <c r="C2" s="173">
        <v>56</v>
      </c>
      <c r="D2" s="159"/>
      <c r="E2" s="4"/>
      <c r="F2" s="4"/>
      <c r="G2" s="4"/>
      <c r="H2" s="4"/>
      <c r="I2" s="4"/>
      <c r="J2" s="4"/>
      <c r="K2" s="5"/>
    </row>
    <row r="3" spans="1:11">
      <c r="A3" s="18"/>
      <c r="B3" s="6"/>
      <c r="C3" s="159"/>
      <c r="D3" s="4"/>
      <c r="E3" s="4"/>
      <c r="F3" s="4"/>
      <c r="G3" s="4"/>
      <c r="H3" s="4"/>
      <c r="I3" s="4"/>
      <c r="J3" s="4"/>
      <c r="K3" s="4"/>
    </row>
    <row r="4" spans="1:11">
      <c r="A4" s="18"/>
      <c r="B4" s="3" t="s">
        <v>1</v>
      </c>
      <c r="C4" s="213" t="s">
        <v>226</v>
      </c>
      <c r="D4" s="214"/>
      <c r="E4" s="214"/>
      <c r="F4" s="214"/>
      <c r="G4" s="214"/>
      <c r="H4" s="214"/>
      <c r="I4" s="215"/>
      <c r="J4" s="7"/>
      <c r="K4" s="5"/>
    </row>
    <row r="5" spans="1:11">
      <c r="A5" s="160"/>
      <c r="B5" s="21"/>
      <c r="C5" s="20"/>
      <c r="D5" s="20"/>
      <c r="E5" s="20"/>
      <c r="F5" s="20"/>
      <c r="G5" s="20"/>
      <c r="H5" s="20"/>
      <c r="I5" s="20"/>
      <c r="J5" s="20"/>
      <c r="K5" s="8"/>
    </row>
    <row r="6" spans="1:11" ht="63.75">
      <c r="A6" s="161" t="s">
        <v>2</v>
      </c>
      <c r="B6" s="162" t="s">
        <v>13</v>
      </c>
      <c r="C6" s="162" t="s">
        <v>14</v>
      </c>
      <c r="D6" s="161" t="s">
        <v>3</v>
      </c>
      <c r="E6" s="162" t="s">
        <v>152</v>
      </c>
      <c r="F6" s="162" t="s">
        <v>153</v>
      </c>
      <c r="G6" s="162" t="s">
        <v>6</v>
      </c>
      <c r="H6" s="162" t="s">
        <v>328</v>
      </c>
      <c r="I6" s="161" t="s">
        <v>7</v>
      </c>
      <c r="J6" s="163" t="s">
        <v>8</v>
      </c>
      <c r="K6" s="50" t="s">
        <v>9</v>
      </c>
    </row>
    <row r="7" spans="1:11" ht="57" customHeight="1">
      <c r="A7" s="216" t="s">
        <v>312</v>
      </c>
      <c r="B7" s="218"/>
      <c r="C7" s="218"/>
      <c r="D7" s="218"/>
      <c r="E7" s="218"/>
      <c r="F7" s="218"/>
      <c r="G7" s="218"/>
      <c r="H7" s="218"/>
      <c r="I7" s="218"/>
      <c r="J7" s="218"/>
      <c r="K7" s="246"/>
    </row>
    <row r="8" spans="1:11" ht="26.25">
      <c r="A8" s="113">
        <v>1</v>
      </c>
      <c r="B8" s="174" t="s">
        <v>227</v>
      </c>
      <c r="C8" s="115">
        <v>40</v>
      </c>
      <c r="D8" s="116" t="s">
        <v>47</v>
      </c>
      <c r="E8" s="118"/>
      <c r="F8" s="118"/>
      <c r="G8" s="120">
        <f t="shared" ref="G8" si="0">C8*E8</f>
        <v>0</v>
      </c>
      <c r="H8" s="207"/>
      <c r="I8" s="119">
        <f t="shared" ref="I8" si="1">(F8-E8)*C8</f>
        <v>0</v>
      </c>
      <c r="J8" s="120">
        <f t="shared" ref="J8" si="2">F8*C8</f>
        <v>0</v>
      </c>
      <c r="K8" s="130"/>
    </row>
    <row r="9" spans="1:11">
      <c r="A9" s="164"/>
      <c r="B9" s="165" t="s">
        <v>10</v>
      </c>
      <c r="C9" s="166" t="s">
        <v>11</v>
      </c>
      <c r="D9" s="167" t="s">
        <v>11</v>
      </c>
      <c r="E9" s="168"/>
      <c r="F9" s="168"/>
      <c r="G9" s="170">
        <f>SUM(G8:G8)</f>
        <v>0</v>
      </c>
      <c r="H9" s="209"/>
      <c r="I9" s="171">
        <f>SUM(I8:I8)</f>
        <v>0</v>
      </c>
      <c r="J9" s="170">
        <f>SUM(J8:J8)</f>
        <v>0</v>
      </c>
      <c r="K9" s="172"/>
    </row>
  </sheetData>
  <mergeCells count="2">
    <mergeCell ref="C4:I4"/>
    <mergeCell ref="A7:K7"/>
  </mergeCells>
  <pageMargins left="0.7" right="0.7" top="0.75" bottom="0.75" header="0.3" footer="0.3"/>
  <pageSetup paperSize="9" scale="95" orientation="landscape"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E39261-FB16-4BE0-920F-3E454D2CB083}">
  <dimension ref="A1:N9"/>
  <sheetViews>
    <sheetView zoomScaleNormal="100" workbookViewId="0">
      <selection activeCell="A7" sqref="A7:N7"/>
    </sheetView>
  </sheetViews>
  <sheetFormatPr defaultRowHeight="15"/>
  <cols>
    <col min="2" max="2" width="13.140625" customWidth="1"/>
  </cols>
  <sheetData>
    <row r="1" spans="1:14">
      <c r="A1" s="159"/>
      <c r="B1" s="159"/>
      <c r="C1" s="159"/>
      <c r="D1" s="159"/>
      <c r="E1" s="159"/>
      <c r="F1" s="159"/>
      <c r="G1" s="159"/>
      <c r="H1" s="159"/>
      <c r="I1" s="159"/>
      <c r="J1" s="159"/>
      <c r="K1" s="159"/>
      <c r="L1" s="159"/>
      <c r="M1" s="159"/>
      <c r="N1" s="159"/>
    </row>
    <row r="2" spans="1:14">
      <c r="A2" s="18"/>
      <c r="B2" s="3" t="s">
        <v>0</v>
      </c>
      <c r="C2" s="173">
        <v>57</v>
      </c>
      <c r="D2" s="159"/>
      <c r="E2" s="4"/>
      <c r="F2" s="4"/>
      <c r="G2" s="4"/>
      <c r="H2" s="4"/>
      <c r="I2" s="4"/>
      <c r="J2" s="4"/>
      <c r="K2" s="4"/>
      <c r="L2" s="4"/>
      <c r="M2" s="4"/>
      <c r="N2" s="5"/>
    </row>
    <row r="3" spans="1:14">
      <c r="A3" s="18"/>
      <c r="B3" s="6"/>
      <c r="C3" s="159"/>
      <c r="D3" s="4"/>
      <c r="E3" s="4"/>
      <c r="F3" s="4"/>
      <c r="G3" s="4"/>
      <c r="H3" s="4"/>
      <c r="I3" s="4"/>
      <c r="J3" s="4"/>
      <c r="K3" s="4"/>
      <c r="L3" s="4"/>
      <c r="M3" s="4"/>
      <c r="N3" s="4"/>
    </row>
    <row r="4" spans="1:14">
      <c r="A4" s="18"/>
      <c r="B4" s="3" t="s">
        <v>1</v>
      </c>
      <c r="C4" s="247" t="s">
        <v>228</v>
      </c>
      <c r="D4" s="214"/>
      <c r="E4" s="214"/>
      <c r="F4" s="214"/>
      <c r="G4" s="214"/>
      <c r="H4" s="214"/>
      <c r="I4" s="214"/>
      <c r="J4" s="214"/>
      <c r="K4" s="214"/>
      <c r="L4" s="248"/>
      <c r="M4" s="7"/>
      <c r="N4" s="5"/>
    </row>
    <row r="5" spans="1:14">
      <c r="A5" s="160"/>
      <c r="B5" s="21"/>
      <c r="C5" s="20"/>
      <c r="D5" s="20"/>
      <c r="E5" s="20"/>
      <c r="F5" s="20"/>
      <c r="G5" s="20"/>
      <c r="H5" s="20"/>
      <c r="I5" s="20"/>
      <c r="J5" s="20"/>
      <c r="K5" s="20"/>
      <c r="L5" s="20"/>
      <c r="M5" s="20"/>
      <c r="N5" s="8"/>
    </row>
    <row r="6" spans="1:14" ht="63.75">
      <c r="A6" s="161" t="s">
        <v>2</v>
      </c>
      <c r="B6" s="162" t="s">
        <v>13</v>
      </c>
      <c r="C6" s="162" t="s">
        <v>14</v>
      </c>
      <c r="D6" s="161" t="s">
        <v>3</v>
      </c>
      <c r="E6" s="162" t="s">
        <v>15</v>
      </c>
      <c r="F6" s="162" t="s">
        <v>17</v>
      </c>
      <c r="G6" s="162" t="s">
        <v>18</v>
      </c>
      <c r="H6" s="161" t="s">
        <v>4</v>
      </c>
      <c r="I6" s="161" t="s">
        <v>5</v>
      </c>
      <c r="J6" s="162" t="s">
        <v>6</v>
      </c>
      <c r="K6" s="162" t="s">
        <v>328</v>
      </c>
      <c r="L6" s="161" t="s">
        <v>7</v>
      </c>
      <c r="M6" s="163" t="s">
        <v>8</v>
      </c>
      <c r="N6" s="50" t="s">
        <v>9</v>
      </c>
    </row>
    <row r="7" spans="1:14" ht="70.5" customHeight="1">
      <c r="A7" s="226" t="s">
        <v>334</v>
      </c>
      <c r="B7" s="227"/>
      <c r="C7" s="227"/>
      <c r="D7" s="227"/>
      <c r="E7" s="227"/>
      <c r="F7" s="227"/>
      <c r="G7" s="227"/>
      <c r="H7" s="227"/>
      <c r="I7" s="227"/>
      <c r="J7" s="227"/>
      <c r="K7" s="227"/>
      <c r="L7" s="227"/>
      <c r="M7" s="227"/>
      <c r="N7" s="228"/>
    </row>
    <row r="8" spans="1:14" ht="28.5">
      <c r="A8" s="175">
        <v>1</v>
      </c>
      <c r="B8" s="112" t="s">
        <v>229</v>
      </c>
      <c r="C8" s="125">
        <v>800</v>
      </c>
      <c r="D8" s="176" t="s">
        <v>230</v>
      </c>
      <c r="E8" s="126"/>
      <c r="F8" s="66"/>
      <c r="G8" s="66"/>
      <c r="H8" s="67"/>
      <c r="I8" s="123"/>
      <c r="J8" s="177">
        <f>C8*F8</f>
        <v>0</v>
      </c>
      <c r="K8" s="210"/>
      <c r="L8" s="178">
        <f>(G8-F8)*C8</f>
        <v>0</v>
      </c>
      <c r="M8" s="177">
        <f>G8*C8</f>
        <v>0</v>
      </c>
      <c r="N8" s="124"/>
    </row>
    <row r="9" spans="1:14">
      <c r="A9" s="164"/>
      <c r="B9" s="165" t="s">
        <v>10</v>
      </c>
      <c r="C9" s="166" t="s">
        <v>11</v>
      </c>
      <c r="D9" s="167" t="s">
        <v>11</v>
      </c>
      <c r="E9" s="168"/>
      <c r="F9" s="168"/>
      <c r="G9" s="168"/>
      <c r="H9" s="169"/>
      <c r="I9" s="169"/>
      <c r="J9" s="170">
        <f>SUM(J8:J8)</f>
        <v>0</v>
      </c>
      <c r="K9" s="209"/>
      <c r="L9" s="171">
        <f>SUM(L8:L8)</f>
        <v>0</v>
      </c>
      <c r="M9" s="170">
        <f>SUM(M8:M8)</f>
        <v>0</v>
      </c>
      <c r="N9" s="172"/>
    </row>
  </sheetData>
  <mergeCells count="2">
    <mergeCell ref="C4:L4"/>
    <mergeCell ref="A7:N7"/>
  </mergeCells>
  <pageMargins left="0.7" right="0.7" top="0.75" bottom="0.75" header="0.3" footer="0.3"/>
  <pageSetup paperSize="9" scale="71" orientation="landscape"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559F91-158C-4A6E-BB9A-C214AB1C47A7}">
  <dimension ref="A1:N13"/>
  <sheetViews>
    <sheetView zoomScaleNormal="100" workbookViewId="0">
      <selection activeCell="A11" sqref="A11:N11"/>
    </sheetView>
  </sheetViews>
  <sheetFormatPr defaultRowHeight="15"/>
  <cols>
    <col min="2" max="2" width="13.5703125" customWidth="1"/>
  </cols>
  <sheetData>
    <row r="1" spans="1:14">
      <c r="A1" s="159"/>
      <c r="B1" s="159"/>
      <c r="C1" s="159"/>
      <c r="D1" s="159"/>
      <c r="E1" s="159"/>
      <c r="F1" s="159"/>
      <c r="G1" s="159"/>
      <c r="H1" s="159"/>
      <c r="I1" s="159"/>
      <c r="J1" s="159"/>
      <c r="K1" s="159"/>
      <c r="L1" s="159"/>
      <c r="M1" s="159"/>
      <c r="N1" s="159"/>
    </row>
    <row r="2" spans="1:14">
      <c r="A2" s="18"/>
      <c r="B2" s="3" t="s">
        <v>0</v>
      </c>
      <c r="C2" s="173">
        <v>58</v>
      </c>
      <c r="D2" s="159"/>
      <c r="E2" s="4"/>
      <c r="F2" s="4"/>
      <c r="G2" s="4"/>
      <c r="H2" s="4"/>
      <c r="I2" s="4"/>
      <c r="J2" s="4"/>
      <c r="K2" s="4"/>
      <c r="L2" s="4"/>
      <c r="M2" s="4"/>
      <c r="N2" s="5"/>
    </row>
    <row r="3" spans="1:14">
      <c r="A3" s="18"/>
      <c r="B3" s="6"/>
      <c r="C3" s="159"/>
      <c r="D3" s="4"/>
      <c r="E3" s="4"/>
      <c r="F3" s="4"/>
      <c r="G3" s="4"/>
      <c r="H3" s="4"/>
      <c r="I3" s="4"/>
      <c r="J3" s="4"/>
      <c r="K3" s="4"/>
      <c r="L3" s="4"/>
      <c r="M3" s="4"/>
      <c r="N3" s="4"/>
    </row>
    <row r="4" spans="1:14">
      <c r="A4" s="18"/>
      <c r="B4" s="3" t="s">
        <v>1</v>
      </c>
      <c r="C4" s="213" t="s">
        <v>296</v>
      </c>
      <c r="D4" s="214"/>
      <c r="E4" s="214"/>
      <c r="F4" s="214"/>
      <c r="G4" s="214"/>
      <c r="H4" s="214"/>
      <c r="I4" s="214"/>
      <c r="J4" s="214"/>
      <c r="K4" s="214"/>
      <c r="L4" s="215"/>
      <c r="M4" s="7"/>
      <c r="N4" s="5"/>
    </row>
    <row r="5" spans="1:14">
      <c r="A5" s="160"/>
      <c r="B5" s="21"/>
      <c r="C5" s="20"/>
      <c r="D5" s="20"/>
      <c r="E5" s="20"/>
      <c r="F5" s="20"/>
      <c r="G5" s="20"/>
      <c r="H5" s="20"/>
      <c r="I5" s="20"/>
      <c r="J5" s="20"/>
      <c r="K5" s="20"/>
      <c r="L5" s="20"/>
      <c r="M5" s="20"/>
      <c r="N5" s="8"/>
    </row>
    <row r="6" spans="1:14" ht="63.75">
      <c r="A6" s="161" t="s">
        <v>2</v>
      </c>
      <c r="B6" s="162" t="s">
        <v>13</v>
      </c>
      <c r="C6" s="162" t="s">
        <v>14</v>
      </c>
      <c r="D6" s="161" t="s">
        <v>3</v>
      </c>
      <c r="E6" s="162" t="s">
        <v>15</v>
      </c>
      <c r="F6" s="162" t="s">
        <v>17</v>
      </c>
      <c r="G6" s="162" t="s">
        <v>18</v>
      </c>
      <c r="H6" s="161" t="s">
        <v>4</v>
      </c>
      <c r="I6" s="161" t="s">
        <v>5</v>
      </c>
      <c r="J6" s="162" t="s">
        <v>6</v>
      </c>
      <c r="K6" s="162" t="s">
        <v>328</v>
      </c>
      <c r="L6" s="161" t="s">
        <v>7</v>
      </c>
      <c r="M6" s="163" t="s">
        <v>8</v>
      </c>
      <c r="N6" s="50" t="s">
        <v>9</v>
      </c>
    </row>
    <row r="7" spans="1:14" ht="48" customHeight="1">
      <c r="A7" s="226" t="s">
        <v>231</v>
      </c>
      <c r="B7" s="227"/>
      <c r="C7" s="227"/>
      <c r="D7" s="227"/>
      <c r="E7" s="227"/>
      <c r="F7" s="227"/>
      <c r="G7" s="227"/>
      <c r="H7" s="227"/>
      <c r="I7" s="227"/>
      <c r="J7" s="227"/>
      <c r="K7" s="227"/>
      <c r="L7" s="227"/>
      <c r="M7" s="227"/>
      <c r="N7" s="228"/>
    </row>
    <row r="8" spans="1:14" ht="28.5">
      <c r="A8" s="113">
        <v>1</v>
      </c>
      <c r="B8" s="114" t="s">
        <v>232</v>
      </c>
      <c r="C8" s="115">
        <v>240</v>
      </c>
      <c r="D8" s="116" t="s">
        <v>50</v>
      </c>
      <c r="E8" s="117"/>
      <c r="F8" s="118"/>
      <c r="G8" s="118"/>
      <c r="H8" s="119"/>
      <c r="I8" s="119"/>
      <c r="J8" s="120">
        <f>C8*F8</f>
        <v>0</v>
      </c>
      <c r="K8" s="207"/>
      <c r="L8" s="119">
        <f>(G8-F8)*C8</f>
        <v>0</v>
      </c>
      <c r="M8" s="120">
        <f>G8*C8</f>
        <v>0</v>
      </c>
      <c r="N8" s="130"/>
    </row>
    <row r="9" spans="1:14">
      <c r="A9" s="164"/>
      <c r="B9" s="165" t="s">
        <v>10</v>
      </c>
      <c r="C9" s="166" t="s">
        <v>11</v>
      </c>
      <c r="D9" s="167" t="s">
        <v>11</v>
      </c>
      <c r="E9" s="168"/>
      <c r="F9" s="168"/>
      <c r="G9" s="168"/>
      <c r="H9" s="169"/>
      <c r="I9" s="169"/>
      <c r="J9" s="170">
        <f>SUM(J8:J8)</f>
        <v>0</v>
      </c>
      <c r="K9" s="209"/>
      <c r="L9" s="171">
        <f>SUM(L8:L8)</f>
        <v>0</v>
      </c>
      <c r="M9" s="170">
        <f>SUM(M8:M8)</f>
        <v>0</v>
      </c>
      <c r="N9" s="172"/>
    </row>
    <row r="11" spans="1:14" ht="49.5" customHeight="1">
      <c r="A11" s="226" t="s">
        <v>293</v>
      </c>
      <c r="B11" s="227"/>
      <c r="C11" s="227"/>
      <c r="D11" s="227"/>
      <c r="E11" s="227"/>
      <c r="F11" s="227"/>
      <c r="G11" s="227"/>
      <c r="H11" s="227"/>
      <c r="I11" s="227"/>
      <c r="J11" s="227"/>
      <c r="K11" s="227"/>
      <c r="L11" s="227"/>
      <c r="M11" s="227"/>
      <c r="N11" s="228"/>
    </row>
    <row r="12" spans="1:14" ht="42.75">
      <c r="A12" s="113">
        <v>2</v>
      </c>
      <c r="B12" s="114" t="s">
        <v>292</v>
      </c>
      <c r="C12" s="115">
        <v>240</v>
      </c>
      <c r="D12" s="116" t="s">
        <v>50</v>
      </c>
      <c r="E12" s="117"/>
      <c r="F12" s="118"/>
      <c r="G12" s="118"/>
      <c r="H12" s="119"/>
      <c r="I12" s="119"/>
      <c r="J12" s="120">
        <f>C12*F12</f>
        <v>0</v>
      </c>
      <c r="K12" s="207"/>
      <c r="L12" s="119">
        <f>(G12-F12)*C12</f>
        <v>0</v>
      </c>
      <c r="M12" s="120">
        <f>G12*C12</f>
        <v>0</v>
      </c>
      <c r="N12" s="130"/>
    </row>
    <row r="13" spans="1:14">
      <c r="A13" s="164"/>
      <c r="B13" s="165" t="s">
        <v>10</v>
      </c>
      <c r="C13" s="166" t="s">
        <v>11</v>
      </c>
      <c r="D13" s="167" t="s">
        <v>11</v>
      </c>
      <c r="E13" s="168"/>
      <c r="F13" s="168"/>
      <c r="G13" s="168"/>
      <c r="H13" s="169"/>
      <c r="I13" s="169"/>
      <c r="J13" s="170">
        <f>SUM(J12:J12)</f>
        <v>0</v>
      </c>
      <c r="K13" s="209"/>
      <c r="L13" s="171">
        <f>SUM(L12:L12)</f>
        <v>0</v>
      </c>
      <c r="M13" s="170">
        <f>SUM(M12:M12)</f>
        <v>0</v>
      </c>
      <c r="N13" s="172"/>
    </row>
  </sheetData>
  <mergeCells count="3">
    <mergeCell ref="C4:L4"/>
    <mergeCell ref="A7:N7"/>
    <mergeCell ref="A11:N11"/>
  </mergeCells>
  <pageMargins left="0.7" right="0.7" top="0.75" bottom="0.75" header="0.3" footer="0.3"/>
  <pageSetup paperSize="9" scale="71" orientation="landscape"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C96464-89A3-4DF6-A80F-E1F75BD25951}">
  <dimension ref="A1:Q10"/>
  <sheetViews>
    <sheetView zoomScaleNormal="100" workbookViewId="0">
      <selection activeCell="A7" sqref="A7:N7"/>
    </sheetView>
  </sheetViews>
  <sheetFormatPr defaultRowHeight="15"/>
  <cols>
    <col min="1" max="1" width="6" customWidth="1"/>
    <col min="2" max="2" width="10.42578125" customWidth="1"/>
  </cols>
  <sheetData>
    <row r="1" spans="1:17">
      <c r="A1" s="159"/>
      <c r="B1" s="159"/>
      <c r="C1" s="159"/>
      <c r="D1" s="159"/>
      <c r="E1" s="159"/>
      <c r="F1" s="159"/>
      <c r="G1" s="159"/>
      <c r="H1" s="159"/>
      <c r="I1" s="159"/>
      <c r="J1" s="159"/>
      <c r="K1" s="159"/>
      <c r="L1" s="159"/>
      <c r="M1" s="159"/>
      <c r="N1" s="159"/>
    </row>
    <row r="2" spans="1:17" ht="25.5">
      <c r="A2" s="18"/>
      <c r="B2" s="3" t="s">
        <v>0</v>
      </c>
      <c r="C2" s="34">
        <v>59</v>
      </c>
      <c r="D2" s="159"/>
      <c r="E2" s="4"/>
      <c r="F2" s="4"/>
      <c r="G2" s="4"/>
      <c r="H2" s="4"/>
      <c r="I2" s="4"/>
      <c r="J2" s="4"/>
      <c r="K2" s="4"/>
      <c r="L2" s="4"/>
      <c r="M2" s="4"/>
      <c r="N2" s="5"/>
    </row>
    <row r="3" spans="1:17">
      <c r="A3" s="18"/>
      <c r="B3" s="6"/>
      <c r="C3" s="159"/>
      <c r="D3" s="4"/>
      <c r="E3" s="4"/>
      <c r="F3" s="4"/>
      <c r="G3" s="4"/>
      <c r="H3" s="4"/>
      <c r="I3" s="4"/>
      <c r="J3" s="4"/>
      <c r="K3" s="4"/>
      <c r="L3" s="4"/>
      <c r="M3" s="4"/>
      <c r="N3" s="4"/>
    </row>
    <row r="4" spans="1:17">
      <c r="A4" s="18"/>
      <c r="B4" s="3" t="s">
        <v>1</v>
      </c>
      <c r="C4" s="213" t="s">
        <v>235</v>
      </c>
      <c r="D4" s="214"/>
      <c r="E4" s="214"/>
      <c r="F4" s="214"/>
      <c r="G4" s="214"/>
      <c r="H4" s="214"/>
      <c r="I4" s="214"/>
      <c r="J4" s="214"/>
      <c r="K4" s="214"/>
      <c r="L4" s="215"/>
      <c r="M4" s="7"/>
      <c r="N4" s="5"/>
    </row>
    <row r="5" spans="1:17">
      <c r="A5" s="160"/>
      <c r="B5" s="21"/>
      <c r="C5" s="20"/>
      <c r="D5" s="20"/>
      <c r="E5" s="20"/>
      <c r="F5" s="20"/>
      <c r="G5" s="20"/>
      <c r="H5" s="20"/>
      <c r="I5" s="20"/>
      <c r="J5" s="20"/>
      <c r="K5" s="20"/>
      <c r="L5" s="20"/>
      <c r="M5" s="20"/>
      <c r="N5" s="8"/>
    </row>
    <row r="6" spans="1:17" ht="63.75">
      <c r="A6" s="161" t="s">
        <v>2</v>
      </c>
      <c r="B6" s="162" t="s">
        <v>13</v>
      </c>
      <c r="C6" s="162" t="s">
        <v>14</v>
      </c>
      <c r="D6" s="161" t="s">
        <v>3</v>
      </c>
      <c r="E6" s="162" t="s">
        <v>15</v>
      </c>
      <c r="F6" s="162" t="s">
        <v>17</v>
      </c>
      <c r="G6" s="162" t="s">
        <v>18</v>
      </c>
      <c r="H6" s="161" t="s">
        <v>4</v>
      </c>
      <c r="I6" s="161" t="s">
        <v>5</v>
      </c>
      <c r="J6" s="162" t="s">
        <v>6</v>
      </c>
      <c r="K6" s="162" t="s">
        <v>328</v>
      </c>
      <c r="L6" s="161" t="s">
        <v>7</v>
      </c>
      <c r="M6" s="163" t="s">
        <v>8</v>
      </c>
      <c r="N6" s="50" t="s">
        <v>9</v>
      </c>
    </row>
    <row r="7" spans="1:17" ht="50.25" customHeight="1">
      <c r="A7" s="226" t="s">
        <v>234</v>
      </c>
      <c r="B7" s="227"/>
      <c r="C7" s="227"/>
      <c r="D7" s="227"/>
      <c r="E7" s="227"/>
      <c r="F7" s="227"/>
      <c r="G7" s="227"/>
      <c r="H7" s="227"/>
      <c r="I7" s="227"/>
      <c r="J7" s="227"/>
      <c r="K7" s="227"/>
      <c r="L7" s="227"/>
      <c r="M7" s="227"/>
      <c r="N7" s="228"/>
    </row>
    <row r="8" spans="1:17" ht="28.5">
      <c r="A8" s="113">
        <v>1</v>
      </c>
      <c r="B8" s="114" t="s">
        <v>233</v>
      </c>
      <c r="C8" s="115">
        <v>400</v>
      </c>
      <c r="D8" s="116" t="s">
        <v>50</v>
      </c>
      <c r="E8" s="117"/>
      <c r="F8" s="118"/>
      <c r="G8" s="118"/>
      <c r="H8" s="119"/>
      <c r="I8" s="119"/>
      <c r="J8" s="120">
        <f>C8*F8</f>
        <v>0</v>
      </c>
      <c r="K8" s="207"/>
      <c r="L8" s="119">
        <f>(G8-F8)*C8</f>
        <v>0</v>
      </c>
      <c r="M8" s="120">
        <f>G8*C8</f>
        <v>0</v>
      </c>
      <c r="N8" s="130"/>
    </row>
    <row r="9" spans="1:17">
      <c r="A9" s="164"/>
      <c r="B9" s="165" t="s">
        <v>10</v>
      </c>
      <c r="C9" s="166" t="s">
        <v>11</v>
      </c>
      <c r="D9" s="167" t="s">
        <v>11</v>
      </c>
      <c r="E9" s="168"/>
      <c r="F9" s="168"/>
      <c r="G9" s="168"/>
      <c r="H9" s="169"/>
      <c r="I9" s="169"/>
      <c r="J9" s="170">
        <f>SUM(J8:J8)</f>
        <v>0</v>
      </c>
      <c r="K9" s="209"/>
      <c r="L9" s="171">
        <f>SUM(L8:L8)</f>
        <v>0</v>
      </c>
      <c r="M9" s="170">
        <f>SUM(M8:M8)</f>
        <v>0</v>
      </c>
      <c r="N9" s="172"/>
    </row>
    <row r="10" spans="1:17">
      <c r="Q10" s="179"/>
    </row>
  </sheetData>
  <mergeCells count="2">
    <mergeCell ref="C4:L4"/>
    <mergeCell ref="A7:N7"/>
  </mergeCells>
  <pageMargins left="0.7" right="0.7" top="0.75" bottom="0.75" header="0.3" footer="0.3"/>
  <pageSetup paperSize="9" scale="7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N21"/>
  <sheetViews>
    <sheetView workbookViewId="0">
      <selection activeCell="A15" sqref="A15:N15"/>
    </sheetView>
  </sheetViews>
  <sheetFormatPr defaultColWidth="8.85546875" defaultRowHeight="14.25" customHeight="1"/>
  <cols>
    <col min="1" max="1" width="4.7109375" style="61" customWidth="1"/>
    <col min="2" max="2" width="32.42578125" style="61" customWidth="1"/>
    <col min="3" max="3" width="14.42578125" style="61" customWidth="1"/>
    <col min="4" max="4" width="11.42578125" style="61" customWidth="1"/>
    <col min="5" max="7" width="15.140625" style="61" customWidth="1"/>
    <col min="8" max="8" width="13" style="61" customWidth="1"/>
    <col min="9" max="9" width="14.7109375" style="61" customWidth="1"/>
    <col min="10" max="10" width="14.42578125" style="61" customWidth="1"/>
    <col min="11" max="11" width="9.140625" style="121" customWidth="1"/>
    <col min="12" max="12" width="11.5703125" style="61" customWidth="1"/>
    <col min="13" max="13" width="14.42578125" style="61" customWidth="1"/>
    <col min="14" max="14" width="13.28515625" style="61" customWidth="1"/>
    <col min="15" max="247" width="8.85546875" style="2" customWidth="1"/>
    <col min="248" max="16384" width="8.85546875" style="2"/>
  </cols>
  <sheetData>
    <row r="2" spans="1:14" ht="15" customHeight="1">
      <c r="A2" s="18"/>
      <c r="B2" s="3" t="s">
        <v>0</v>
      </c>
      <c r="C2" s="34">
        <v>6</v>
      </c>
      <c r="E2" s="4"/>
      <c r="F2" s="4"/>
      <c r="G2" s="4"/>
      <c r="H2" s="4"/>
      <c r="I2" s="4"/>
      <c r="J2" s="4"/>
      <c r="K2" s="4"/>
      <c r="L2" s="4"/>
      <c r="M2" s="4"/>
      <c r="N2" s="5"/>
    </row>
    <row r="3" spans="1:14" ht="13.7" customHeight="1">
      <c r="A3" s="18"/>
      <c r="B3" s="6"/>
      <c r="D3" s="4"/>
      <c r="E3" s="4"/>
      <c r="F3" s="4"/>
      <c r="G3" s="4"/>
      <c r="H3" s="4"/>
      <c r="I3" s="4"/>
      <c r="J3" s="4"/>
      <c r="K3" s="4"/>
      <c r="L3" s="4"/>
      <c r="M3" s="4"/>
      <c r="N3" s="4"/>
    </row>
    <row r="4" spans="1:14" ht="20.25" customHeight="1">
      <c r="A4" s="18"/>
      <c r="B4" s="3" t="s">
        <v>1</v>
      </c>
      <c r="C4" s="213" t="s">
        <v>30</v>
      </c>
      <c r="D4" s="214"/>
      <c r="E4" s="214"/>
      <c r="F4" s="214"/>
      <c r="G4" s="214"/>
      <c r="H4" s="214"/>
      <c r="I4" s="214"/>
      <c r="J4" s="214"/>
      <c r="K4" s="214"/>
      <c r="L4" s="215"/>
      <c r="M4" s="7"/>
      <c r="N4" s="5"/>
    </row>
    <row r="5" spans="1:14" ht="10.5" customHeight="1">
      <c r="A5" s="19"/>
      <c r="B5" s="21"/>
      <c r="C5" s="20"/>
      <c r="D5" s="20"/>
      <c r="E5" s="20"/>
      <c r="F5" s="20"/>
      <c r="G5" s="20"/>
      <c r="H5" s="20"/>
      <c r="I5" s="20"/>
      <c r="J5" s="20"/>
      <c r="K5" s="20"/>
      <c r="L5" s="20"/>
      <c r="M5" s="20"/>
      <c r="N5" s="8"/>
    </row>
    <row r="6" spans="1:14" ht="38.25">
      <c r="A6" s="47" t="s">
        <v>2</v>
      </c>
      <c r="B6" s="48" t="s">
        <v>13</v>
      </c>
      <c r="C6" s="48" t="s">
        <v>14</v>
      </c>
      <c r="D6" s="47" t="s">
        <v>3</v>
      </c>
      <c r="E6" s="48" t="s">
        <v>15</v>
      </c>
      <c r="F6" s="48" t="s">
        <v>17</v>
      </c>
      <c r="G6" s="48" t="s">
        <v>18</v>
      </c>
      <c r="H6" s="47" t="s">
        <v>4</v>
      </c>
      <c r="I6" s="47" t="s">
        <v>5</v>
      </c>
      <c r="J6" s="48" t="s">
        <v>6</v>
      </c>
      <c r="K6" s="162" t="s">
        <v>328</v>
      </c>
      <c r="L6" s="47" t="s">
        <v>7</v>
      </c>
      <c r="M6" s="49" t="s">
        <v>8</v>
      </c>
      <c r="N6" s="50" t="s">
        <v>9</v>
      </c>
    </row>
    <row r="7" spans="1:14" ht="69" customHeight="1">
      <c r="A7" s="238" t="s">
        <v>335</v>
      </c>
      <c r="B7" s="239"/>
      <c r="C7" s="239"/>
      <c r="D7" s="239"/>
      <c r="E7" s="239"/>
      <c r="F7" s="239"/>
      <c r="G7" s="239"/>
      <c r="H7" s="239"/>
      <c r="I7" s="239"/>
      <c r="J7" s="239"/>
      <c r="K7" s="239"/>
      <c r="L7" s="239"/>
      <c r="M7" s="239"/>
      <c r="N7" s="240"/>
    </row>
    <row r="8" spans="1:14" ht="27.75" customHeight="1">
      <c r="A8" s="51">
        <v>1</v>
      </c>
      <c r="B8" s="58" t="s">
        <v>31</v>
      </c>
      <c r="C8" s="52">
        <v>200</v>
      </c>
      <c r="D8" s="53" t="s">
        <v>16</v>
      </c>
      <c r="E8" s="54"/>
      <c r="F8" s="55"/>
      <c r="G8" s="55"/>
      <c r="H8" s="56"/>
      <c r="I8" s="56"/>
      <c r="J8" s="57">
        <f>C8*F8</f>
        <v>0</v>
      </c>
      <c r="K8" s="197"/>
      <c r="L8" s="56">
        <f>G8-F8</f>
        <v>0</v>
      </c>
      <c r="M8" s="57">
        <f>G8*C8</f>
        <v>0</v>
      </c>
      <c r="N8" s="15"/>
    </row>
    <row r="9" spans="1:14" ht="12.75">
      <c r="A9" s="22"/>
      <c r="B9" s="46" t="s">
        <v>10</v>
      </c>
      <c r="C9" s="29" t="s">
        <v>11</v>
      </c>
      <c r="D9" s="30" t="s">
        <v>11</v>
      </c>
      <c r="E9" s="24"/>
      <c r="F9" s="24"/>
      <c r="G9" s="24"/>
      <c r="H9" s="25"/>
      <c r="I9" s="25"/>
      <c r="J9" s="26">
        <f>SUM(J8:J8)</f>
        <v>0</v>
      </c>
      <c r="K9" s="199"/>
      <c r="L9" s="27">
        <f>SUM(L8:L8)</f>
        <v>0</v>
      </c>
      <c r="M9" s="26">
        <f>SUM(M8:M8)</f>
        <v>0</v>
      </c>
      <c r="N9" s="28"/>
    </row>
    <row r="11" spans="1:14" ht="61.5" customHeight="1">
      <c r="A11" s="235" t="s">
        <v>124</v>
      </c>
      <c r="B11" s="236"/>
      <c r="C11" s="236"/>
      <c r="D11" s="236"/>
      <c r="E11" s="236"/>
      <c r="F11" s="236"/>
      <c r="G11" s="236"/>
      <c r="H11" s="236"/>
      <c r="I11" s="236"/>
      <c r="J11" s="236"/>
      <c r="K11" s="236"/>
      <c r="L11" s="236"/>
      <c r="M11" s="236"/>
      <c r="N11" s="237"/>
    </row>
    <row r="12" spans="1:14" ht="24" customHeight="1">
      <c r="A12" s="51">
        <v>2</v>
      </c>
      <c r="B12" s="58" t="s">
        <v>32</v>
      </c>
      <c r="C12" s="52">
        <v>200</v>
      </c>
      <c r="D12" s="53" t="s">
        <v>16</v>
      </c>
      <c r="E12" s="54"/>
      <c r="F12" s="55"/>
      <c r="G12" s="55"/>
      <c r="H12" s="56"/>
      <c r="I12" s="56"/>
      <c r="J12" s="57">
        <f>C12*F12</f>
        <v>0</v>
      </c>
      <c r="K12" s="197"/>
      <c r="L12" s="56">
        <f>G12-F12</f>
        <v>0</v>
      </c>
      <c r="M12" s="57">
        <f>G12*C12</f>
        <v>0</v>
      </c>
      <c r="N12" s="15"/>
    </row>
    <row r="13" spans="1:14" ht="14.25" customHeight="1">
      <c r="A13" s="22"/>
      <c r="B13" s="46" t="s">
        <v>10</v>
      </c>
      <c r="C13" s="29" t="s">
        <v>11</v>
      </c>
      <c r="D13" s="30" t="s">
        <v>11</v>
      </c>
      <c r="E13" s="24"/>
      <c r="F13" s="24"/>
      <c r="G13" s="24"/>
      <c r="H13" s="25"/>
      <c r="I13" s="25"/>
      <c r="J13" s="26">
        <f>SUM(J12:J12)</f>
        <v>0</v>
      </c>
      <c r="K13" s="199"/>
      <c r="L13" s="27">
        <f>SUM(L12:L12)</f>
        <v>0</v>
      </c>
      <c r="M13" s="26">
        <f>SUM(M12:M12)</f>
        <v>0</v>
      </c>
      <c r="N13" s="28"/>
    </row>
    <row r="15" spans="1:14" ht="104.25" customHeight="1">
      <c r="A15" s="235" t="s">
        <v>243</v>
      </c>
      <c r="B15" s="236"/>
      <c r="C15" s="236"/>
      <c r="D15" s="236"/>
      <c r="E15" s="236"/>
      <c r="F15" s="236"/>
      <c r="G15" s="236"/>
      <c r="H15" s="236"/>
      <c r="I15" s="236"/>
      <c r="J15" s="236"/>
      <c r="K15" s="236"/>
      <c r="L15" s="236"/>
      <c r="M15" s="236"/>
      <c r="N15" s="237"/>
    </row>
    <row r="16" spans="1:14" ht="20.25" customHeight="1">
      <c r="A16" s="51">
        <v>3</v>
      </c>
      <c r="B16" s="58" t="s">
        <v>33</v>
      </c>
      <c r="C16" s="52">
        <v>200</v>
      </c>
      <c r="D16" s="53" t="s">
        <v>16</v>
      </c>
      <c r="E16" s="54"/>
      <c r="F16" s="55"/>
      <c r="G16" s="55"/>
      <c r="H16" s="56"/>
      <c r="I16" s="56"/>
      <c r="J16" s="57">
        <f>C16*F16</f>
        <v>0</v>
      </c>
      <c r="K16" s="197"/>
      <c r="L16" s="56">
        <f>G16-F16</f>
        <v>0</v>
      </c>
      <c r="M16" s="57">
        <f>G16*C16</f>
        <v>0</v>
      </c>
      <c r="N16" s="15"/>
    </row>
    <row r="17" spans="1:14" ht="14.25" customHeight="1">
      <c r="A17" s="22"/>
      <c r="B17" s="46" t="s">
        <v>10</v>
      </c>
      <c r="C17" s="29" t="s">
        <v>11</v>
      </c>
      <c r="D17" s="30" t="s">
        <v>11</v>
      </c>
      <c r="E17" s="24"/>
      <c r="F17" s="24"/>
      <c r="G17" s="24"/>
      <c r="H17" s="25"/>
      <c r="I17" s="25"/>
      <c r="J17" s="26">
        <f>SUM(J16:J16)</f>
        <v>0</v>
      </c>
      <c r="K17" s="199"/>
      <c r="L17" s="27">
        <f>SUM(L16:L16)</f>
        <v>0</v>
      </c>
      <c r="M17" s="26">
        <f>SUM(M16:M16)</f>
        <v>0</v>
      </c>
      <c r="N17" s="28"/>
    </row>
    <row r="20" spans="1:14" ht="132.75" customHeight="1"/>
    <row r="21" spans="1:14" ht="18.75" customHeight="1"/>
  </sheetData>
  <mergeCells count="4">
    <mergeCell ref="C4:L4"/>
    <mergeCell ref="A7:N7"/>
    <mergeCell ref="A11:N11"/>
    <mergeCell ref="A15:N15"/>
  </mergeCells>
  <pageMargins left="0.11811023622047245" right="0.19685039370078741" top="0.6692913385826772" bottom="0.62992125984251968" header="0.31496062992125984" footer="0.31496062992125984"/>
  <pageSetup scale="70" fitToHeight="0" orientation="landscape" r:id="rId1"/>
  <headerFooter>
    <oddFooter>&amp;C&amp;"Helvetica,Regular"&amp;12&amp;K000000&amp;P</oddFooter>
  </headerFooter>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2:N9"/>
  <sheetViews>
    <sheetView zoomScaleNormal="100" zoomScalePageLayoutView="130" workbookViewId="0">
      <selection activeCell="A7" sqref="A7:N7"/>
    </sheetView>
  </sheetViews>
  <sheetFormatPr defaultColWidth="8.85546875" defaultRowHeight="14.25" customHeight="1"/>
  <cols>
    <col min="1" max="1" width="4.7109375" style="88" customWidth="1"/>
    <col min="2" max="2" width="32.42578125" style="88" customWidth="1"/>
    <col min="3" max="3" width="14.42578125" style="88" customWidth="1"/>
    <col min="4" max="4" width="11.42578125" style="88" customWidth="1"/>
    <col min="5" max="7" width="15.140625" style="88" customWidth="1"/>
    <col min="8" max="8" width="13" style="88" customWidth="1"/>
    <col min="9" max="9" width="14.7109375" style="88" customWidth="1"/>
    <col min="10" max="10" width="14.42578125" style="88" customWidth="1"/>
    <col min="11" max="11" width="10" style="121" customWidth="1"/>
    <col min="12" max="12" width="12.28515625" style="88" customWidth="1"/>
    <col min="13" max="13" width="14.42578125" style="88" customWidth="1"/>
    <col min="14" max="14" width="13.28515625" style="88" customWidth="1"/>
    <col min="15" max="247" width="8.85546875" style="2" customWidth="1"/>
    <col min="248" max="16384" width="8.85546875" style="2"/>
  </cols>
  <sheetData>
    <row r="2" spans="1:14" ht="15" customHeight="1">
      <c r="A2" s="18"/>
      <c r="B2" s="3" t="s">
        <v>0</v>
      </c>
      <c r="C2" s="34">
        <v>60</v>
      </c>
      <c r="E2" s="4"/>
      <c r="F2" s="4"/>
      <c r="G2" s="4"/>
      <c r="H2" s="4"/>
      <c r="I2" s="4"/>
      <c r="J2" s="4"/>
      <c r="K2" s="4"/>
      <c r="L2" s="4"/>
      <c r="M2" s="4"/>
      <c r="N2" s="5"/>
    </row>
    <row r="3" spans="1:14" ht="13.7" customHeight="1">
      <c r="A3" s="18"/>
      <c r="B3" s="6"/>
      <c r="D3" s="4"/>
      <c r="E3" s="4"/>
      <c r="F3" s="4"/>
      <c r="G3" s="4"/>
      <c r="H3" s="4"/>
      <c r="I3" s="4"/>
      <c r="J3" s="4"/>
      <c r="K3" s="4"/>
      <c r="L3" s="4"/>
      <c r="M3" s="4"/>
      <c r="N3" s="4"/>
    </row>
    <row r="4" spans="1:14" ht="20.25" customHeight="1">
      <c r="A4" s="18"/>
      <c r="B4" s="3" t="s">
        <v>1</v>
      </c>
      <c r="C4" s="213" t="s">
        <v>80</v>
      </c>
      <c r="D4" s="214"/>
      <c r="E4" s="214"/>
      <c r="F4" s="214"/>
      <c r="G4" s="214"/>
      <c r="H4" s="214"/>
      <c r="I4" s="214"/>
      <c r="J4" s="214"/>
      <c r="K4" s="214"/>
      <c r="L4" s="215"/>
      <c r="M4" s="7"/>
      <c r="N4" s="5"/>
    </row>
    <row r="5" spans="1:14" ht="10.5" customHeight="1">
      <c r="A5" s="19"/>
      <c r="B5" s="21"/>
      <c r="C5" s="20"/>
      <c r="D5" s="20"/>
      <c r="E5" s="20"/>
      <c r="F5" s="20"/>
      <c r="G5" s="20"/>
      <c r="H5" s="20"/>
      <c r="I5" s="20"/>
      <c r="J5" s="20"/>
      <c r="K5" s="20"/>
      <c r="L5" s="20"/>
      <c r="M5" s="20"/>
      <c r="N5" s="8"/>
    </row>
    <row r="6" spans="1:14" ht="38.25">
      <c r="A6" s="47" t="s">
        <v>2</v>
      </c>
      <c r="B6" s="48" t="s">
        <v>13</v>
      </c>
      <c r="C6" s="48" t="s">
        <v>14</v>
      </c>
      <c r="D6" s="47" t="s">
        <v>3</v>
      </c>
      <c r="E6" s="48" t="s">
        <v>15</v>
      </c>
      <c r="F6" s="48" t="s">
        <v>17</v>
      </c>
      <c r="G6" s="48" t="s">
        <v>18</v>
      </c>
      <c r="H6" s="47" t="s">
        <v>4</v>
      </c>
      <c r="I6" s="47" t="s">
        <v>5</v>
      </c>
      <c r="J6" s="48" t="s">
        <v>6</v>
      </c>
      <c r="K6" s="162" t="s">
        <v>328</v>
      </c>
      <c r="L6" s="47" t="s">
        <v>7</v>
      </c>
      <c r="M6" s="49" t="s">
        <v>8</v>
      </c>
      <c r="N6" s="50" t="s">
        <v>9</v>
      </c>
    </row>
    <row r="7" spans="1:14" ht="21" customHeight="1">
      <c r="A7" s="226" t="s">
        <v>81</v>
      </c>
      <c r="B7" s="227"/>
      <c r="C7" s="227"/>
      <c r="D7" s="227"/>
      <c r="E7" s="227"/>
      <c r="F7" s="227"/>
      <c r="G7" s="227"/>
      <c r="H7" s="227"/>
      <c r="I7" s="227"/>
      <c r="J7" s="227"/>
      <c r="K7" s="227"/>
      <c r="L7" s="227"/>
      <c r="M7" s="227"/>
      <c r="N7" s="228"/>
    </row>
    <row r="8" spans="1:14" ht="31.5" customHeight="1">
      <c r="A8" s="51">
        <v>1</v>
      </c>
      <c r="B8" s="86" t="s">
        <v>82</v>
      </c>
      <c r="C8" s="52">
        <v>100</v>
      </c>
      <c r="D8" s="53" t="s">
        <v>50</v>
      </c>
      <c r="E8" s="54"/>
      <c r="F8" s="55"/>
      <c r="G8" s="55"/>
      <c r="H8" s="56"/>
      <c r="I8" s="56"/>
      <c r="J8" s="57">
        <f>C8*F8</f>
        <v>0</v>
      </c>
      <c r="K8" s="197"/>
      <c r="L8" s="56">
        <f>G8-F8</f>
        <v>0</v>
      </c>
      <c r="M8" s="57">
        <f>G8*C8</f>
        <v>0</v>
      </c>
      <c r="N8" s="15"/>
    </row>
    <row r="9" spans="1:14" ht="12.75">
      <c r="A9" s="76"/>
      <c r="B9" s="46" t="s">
        <v>10</v>
      </c>
      <c r="C9" s="29" t="s">
        <v>11</v>
      </c>
      <c r="D9" s="30" t="s">
        <v>11</v>
      </c>
      <c r="E9" s="24"/>
      <c r="F9" s="24"/>
      <c r="G9" s="24"/>
      <c r="H9" s="25"/>
      <c r="I9" s="25"/>
      <c r="J9" s="26">
        <f>SUM(J8:J8)</f>
        <v>0</v>
      </c>
      <c r="K9" s="199"/>
      <c r="L9" s="27">
        <f>SUM(L8:L8)</f>
        <v>0</v>
      </c>
      <c r="M9" s="26">
        <f>SUM(M8:M8)</f>
        <v>0</v>
      </c>
      <c r="N9" s="28"/>
    </row>
  </sheetData>
  <mergeCells count="2">
    <mergeCell ref="C4:L4"/>
    <mergeCell ref="A7:N7"/>
  </mergeCells>
  <pageMargins left="0.11811023622047245" right="0.19685039370078741" top="0.6692913385826772" bottom="0.62992125984251968" header="0.31496062992125984" footer="0.31496062992125984"/>
  <pageSetup scale="70" fitToHeight="0" orientation="landscape" r:id="rId1"/>
  <headerFooter>
    <oddFooter>&amp;C&amp;"Helvetica,Regular"&amp;12&amp;K000000&amp;P</oddFoot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2:N9"/>
  <sheetViews>
    <sheetView zoomScaleNormal="100" zoomScalePageLayoutView="130" workbookViewId="0">
      <selection activeCell="A7" sqref="A7:N7"/>
    </sheetView>
  </sheetViews>
  <sheetFormatPr defaultColWidth="8.85546875" defaultRowHeight="14.25" customHeight="1"/>
  <cols>
    <col min="1" max="1" width="4.7109375" style="74" customWidth="1"/>
    <col min="2" max="2" width="32.42578125" style="74" customWidth="1"/>
    <col min="3" max="3" width="14.42578125" style="74" customWidth="1"/>
    <col min="4" max="4" width="11.42578125" style="74" customWidth="1"/>
    <col min="5" max="7" width="15.140625" style="74" customWidth="1"/>
    <col min="8" max="8" width="13" style="74" customWidth="1"/>
    <col min="9" max="9" width="14.7109375" style="74" customWidth="1"/>
    <col min="10" max="10" width="14.42578125" style="74" customWidth="1"/>
    <col min="11" max="11" width="10.7109375" style="121" customWidth="1"/>
    <col min="12" max="12" width="12.28515625" style="74" customWidth="1"/>
    <col min="13" max="13" width="14.42578125" style="74" customWidth="1"/>
    <col min="14" max="14" width="13.28515625" style="74" customWidth="1"/>
    <col min="15" max="247" width="8.85546875" style="2" customWidth="1"/>
    <col min="248" max="16384" width="8.85546875" style="2"/>
  </cols>
  <sheetData>
    <row r="2" spans="1:14" ht="15" customHeight="1">
      <c r="A2" s="18"/>
      <c r="B2" s="3" t="s">
        <v>0</v>
      </c>
      <c r="C2" s="34">
        <v>61</v>
      </c>
      <c r="E2" s="4"/>
      <c r="F2" s="4"/>
      <c r="G2" s="4"/>
      <c r="H2" s="4"/>
      <c r="I2" s="4"/>
      <c r="J2" s="4"/>
      <c r="K2" s="4"/>
      <c r="L2" s="4"/>
      <c r="M2" s="4"/>
      <c r="N2" s="5"/>
    </row>
    <row r="3" spans="1:14" ht="13.7" customHeight="1">
      <c r="A3" s="18"/>
      <c r="B3" s="6"/>
      <c r="D3" s="4"/>
      <c r="E3" s="4"/>
      <c r="F3" s="4"/>
      <c r="G3" s="4"/>
      <c r="H3" s="4"/>
      <c r="I3" s="4"/>
      <c r="J3" s="4"/>
      <c r="K3" s="4"/>
      <c r="L3" s="4"/>
      <c r="M3" s="4"/>
      <c r="N3" s="4"/>
    </row>
    <row r="4" spans="1:14" ht="20.25" customHeight="1">
      <c r="A4" s="18"/>
      <c r="B4" s="3" t="s">
        <v>1</v>
      </c>
      <c r="C4" s="213" t="s">
        <v>132</v>
      </c>
      <c r="D4" s="214"/>
      <c r="E4" s="214"/>
      <c r="F4" s="214"/>
      <c r="G4" s="214"/>
      <c r="H4" s="214"/>
      <c r="I4" s="214"/>
      <c r="J4" s="214"/>
      <c r="K4" s="214"/>
      <c r="L4" s="215"/>
      <c r="M4" s="7"/>
      <c r="N4" s="5"/>
    </row>
    <row r="5" spans="1:14" ht="10.5" customHeight="1">
      <c r="A5" s="19"/>
      <c r="B5" s="21"/>
      <c r="C5" s="20"/>
      <c r="D5" s="20"/>
      <c r="E5" s="20"/>
      <c r="F5" s="20"/>
      <c r="G5" s="20"/>
      <c r="H5" s="20"/>
      <c r="I5" s="20"/>
      <c r="J5" s="20"/>
      <c r="K5" s="20"/>
      <c r="L5" s="20"/>
      <c r="M5" s="20"/>
      <c r="N5" s="8"/>
    </row>
    <row r="6" spans="1:14" ht="38.25">
      <c r="A6" s="47" t="s">
        <v>2</v>
      </c>
      <c r="B6" s="48" t="s">
        <v>13</v>
      </c>
      <c r="C6" s="48" t="s">
        <v>14</v>
      </c>
      <c r="D6" s="47" t="s">
        <v>3</v>
      </c>
      <c r="E6" s="48" t="s">
        <v>15</v>
      </c>
      <c r="F6" s="48" t="s">
        <v>17</v>
      </c>
      <c r="G6" s="48" t="s">
        <v>18</v>
      </c>
      <c r="H6" s="47" t="s">
        <v>4</v>
      </c>
      <c r="I6" s="47" t="s">
        <v>5</v>
      </c>
      <c r="J6" s="48" t="s">
        <v>6</v>
      </c>
      <c r="K6" s="162" t="s">
        <v>328</v>
      </c>
      <c r="L6" s="47" t="s">
        <v>7</v>
      </c>
      <c r="M6" s="49" t="s">
        <v>8</v>
      </c>
      <c r="N6" s="50" t="s">
        <v>9</v>
      </c>
    </row>
    <row r="7" spans="1:14" ht="21" customHeight="1">
      <c r="A7" s="226" t="s">
        <v>324</v>
      </c>
      <c r="B7" s="227"/>
      <c r="C7" s="227"/>
      <c r="D7" s="227"/>
      <c r="E7" s="227"/>
      <c r="F7" s="227"/>
      <c r="G7" s="227"/>
      <c r="H7" s="227"/>
      <c r="I7" s="227"/>
      <c r="J7" s="227"/>
      <c r="K7" s="227"/>
      <c r="L7" s="227"/>
      <c r="M7" s="227"/>
      <c r="N7" s="228"/>
    </row>
    <row r="8" spans="1:14" ht="27.75" customHeight="1">
      <c r="A8" s="51">
        <v>1</v>
      </c>
      <c r="B8" s="127" t="s">
        <v>131</v>
      </c>
      <c r="C8" s="52">
        <v>500</v>
      </c>
      <c r="D8" s="53" t="s">
        <v>50</v>
      </c>
      <c r="E8" s="54"/>
      <c r="F8" s="55"/>
      <c r="G8" s="55"/>
      <c r="H8" s="56"/>
      <c r="I8" s="56"/>
      <c r="J8" s="57">
        <f>C8*F8</f>
        <v>0</v>
      </c>
      <c r="K8" s="197"/>
      <c r="L8" s="56">
        <f>G8-F8</f>
        <v>0</v>
      </c>
      <c r="M8" s="57">
        <f>G8*C8</f>
        <v>0</v>
      </c>
      <c r="N8" s="15"/>
    </row>
    <row r="9" spans="1:14" ht="12.75">
      <c r="A9" s="76"/>
      <c r="B9" s="46" t="s">
        <v>10</v>
      </c>
      <c r="C9" s="29" t="s">
        <v>11</v>
      </c>
      <c r="D9" s="30" t="s">
        <v>11</v>
      </c>
      <c r="E9" s="24"/>
      <c r="F9" s="24"/>
      <c r="G9" s="24"/>
      <c r="H9" s="25"/>
      <c r="I9" s="25"/>
      <c r="J9" s="26">
        <f>SUM(J8:J8)</f>
        <v>0</v>
      </c>
      <c r="K9" s="199"/>
      <c r="L9" s="27">
        <f>SUM(L8:L8)</f>
        <v>0</v>
      </c>
      <c r="M9" s="26">
        <f>SUM(M8:M8)</f>
        <v>0</v>
      </c>
      <c r="N9" s="28"/>
    </row>
  </sheetData>
  <mergeCells count="2">
    <mergeCell ref="C4:L4"/>
    <mergeCell ref="A7:N7"/>
  </mergeCells>
  <pageMargins left="0.11811023622047245" right="0.19685039370078741" top="0.6692913385826772" bottom="0.62992125984251968" header="0.31496062992125984" footer="0.31496062992125984"/>
  <pageSetup scale="70" fitToHeight="0" orientation="landscape" r:id="rId1"/>
  <headerFooter>
    <oddFooter>&amp;C&amp;"Helvetica,Regular"&amp;12&amp;K000000&amp;P</oddFoot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C1F685-8301-4F67-B671-58912E838F23}">
  <dimension ref="A1:N9"/>
  <sheetViews>
    <sheetView zoomScaleNormal="100" workbookViewId="0">
      <selection activeCell="A7" sqref="A7:N7"/>
    </sheetView>
  </sheetViews>
  <sheetFormatPr defaultRowHeight="15"/>
  <cols>
    <col min="2" max="3" width="13.28515625" customWidth="1"/>
    <col min="5" max="5" width="11.85546875" customWidth="1"/>
  </cols>
  <sheetData>
    <row r="1" spans="1:14">
      <c r="A1" s="121"/>
      <c r="B1" s="121"/>
      <c r="C1" s="121"/>
      <c r="D1" s="121"/>
      <c r="E1" s="121"/>
      <c r="F1" s="121"/>
      <c r="G1" s="121"/>
      <c r="H1" s="121"/>
      <c r="I1" s="121"/>
      <c r="J1" s="121"/>
      <c r="K1" s="121"/>
      <c r="L1" s="121"/>
      <c r="M1" s="121"/>
      <c r="N1" s="121"/>
    </row>
    <row r="2" spans="1:14">
      <c r="A2" s="18"/>
      <c r="B2" s="3" t="s">
        <v>0</v>
      </c>
      <c r="C2" s="34">
        <v>62</v>
      </c>
      <c r="D2" s="121"/>
      <c r="E2" s="4"/>
      <c r="F2" s="4"/>
      <c r="G2" s="4"/>
      <c r="H2" s="4"/>
      <c r="I2" s="4"/>
      <c r="J2" s="4"/>
      <c r="K2" s="4"/>
      <c r="L2" s="4"/>
      <c r="M2" s="4"/>
      <c r="N2" s="5"/>
    </row>
    <row r="3" spans="1:14">
      <c r="A3" s="18"/>
      <c r="B3" s="6"/>
      <c r="C3" s="121"/>
      <c r="D3" s="4"/>
      <c r="E3" s="4"/>
      <c r="F3" s="4"/>
      <c r="G3" s="4"/>
      <c r="H3" s="4"/>
      <c r="I3" s="4"/>
      <c r="J3" s="4"/>
      <c r="K3" s="4"/>
      <c r="L3" s="4"/>
      <c r="M3" s="4"/>
      <c r="N3" s="4"/>
    </row>
    <row r="4" spans="1:14">
      <c r="A4" s="18"/>
      <c r="B4" s="3" t="s">
        <v>1</v>
      </c>
      <c r="C4" s="213" t="s">
        <v>236</v>
      </c>
      <c r="D4" s="214"/>
      <c r="E4" s="214"/>
      <c r="F4" s="214"/>
      <c r="G4" s="214"/>
      <c r="H4" s="214"/>
      <c r="I4" s="214"/>
      <c r="J4" s="214"/>
      <c r="K4" s="214"/>
      <c r="L4" s="215"/>
      <c r="M4" s="7"/>
      <c r="N4" s="5"/>
    </row>
    <row r="5" spans="1:14">
      <c r="A5" s="19"/>
      <c r="B5" s="21"/>
      <c r="C5" s="20"/>
      <c r="D5" s="20"/>
      <c r="E5" s="20"/>
      <c r="F5" s="20"/>
      <c r="G5" s="20"/>
      <c r="H5" s="20"/>
      <c r="I5" s="20"/>
      <c r="J5" s="20"/>
      <c r="K5" s="20"/>
      <c r="L5" s="20"/>
      <c r="M5" s="20"/>
      <c r="N5" s="8"/>
    </row>
    <row r="6" spans="1:14" ht="63.75">
      <c r="A6" s="47" t="s">
        <v>2</v>
      </c>
      <c r="B6" s="48" t="s">
        <v>13</v>
      </c>
      <c r="C6" s="48" t="s">
        <v>14</v>
      </c>
      <c r="D6" s="47" t="s">
        <v>3</v>
      </c>
      <c r="E6" s="48" t="s">
        <v>15</v>
      </c>
      <c r="F6" s="48" t="s">
        <v>17</v>
      </c>
      <c r="G6" s="48" t="s">
        <v>18</v>
      </c>
      <c r="H6" s="47" t="s">
        <v>4</v>
      </c>
      <c r="I6" s="47" t="s">
        <v>5</v>
      </c>
      <c r="J6" s="48" t="s">
        <v>6</v>
      </c>
      <c r="K6" s="162" t="s">
        <v>328</v>
      </c>
      <c r="L6" s="47" t="s">
        <v>7</v>
      </c>
      <c r="M6" s="49" t="s">
        <v>8</v>
      </c>
      <c r="N6" s="50" t="s">
        <v>9</v>
      </c>
    </row>
    <row r="7" spans="1:14" ht="82.5" customHeight="1">
      <c r="A7" s="226" t="s">
        <v>237</v>
      </c>
      <c r="B7" s="227"/>
      <c r="C7" s="227"/>
      <c r="D7" s="227"/>
      <c r="E7" s="227"/>
      <c r="F7" s="227"/>
      <c r="G7" s="227"/>
      <c r="H7" s="227"/>
      <c r="I7" s="227"/>
      <c r="J7" s="227"/>
      <c r="K7" s="227"/>
      <c r="L7" s="227"/>
      <c r="M7" s="227"/>
      <c r="N7" s="228"/>
    </row>
    <row r="8" spans="1:14" ht="48" customHeight="1">
      <c r="A8" s="51">
        <v>1</v>
      </c>
      <c r="B8" s="58" t="s">
        <v>236</v>
      </c>
      <c r="C8" s="52">
        <v>450</v>
      </c>
      <c r="D8" s="53" t="s">
        <v>50</v>
      </c>
      <c r="E8" s="54"/>
      <c r="F8" s="55"/>
      <c r="G8" s="55"/>
      <c r="H8" s="56"/>
      <c r="I8" s="56"/>
      <c r="J8" s="57">
        <f>C8*F8</f>
        <v>0</v>
      </c>
      <c r="K8" s="197"/>
      <c r="L8" s="56">
        <f>G8-F8</f>
        <v>0</v>
      </c>
      <c r="M8" s="57">
        <f>G8*C8</f>
        <v>0</v>
      </c>
      <c r="N8" s="15"/>
    </row>
    <row r="9" spans="1:14">
      <c r="A9" s="22"/>
      <c r="B9" s="46" t="s">
        <v>10</v>
      </c>
      <c r="C9" s="29" t="s">
        <v>11</v>
      </c>
      <c r="D9" s="30" t="s">
        <v>11</v>
      </c>
      <c r="E9" s="24"/>
      <c r="F9" s="24"/>
      <c r="G9" s="24"/>
      <c r="H9" s="25"/>
      <c r="I9" s="25"/>
      <c r="J9" s="26">
        <f>SUM(J8:J8)</f>
        <v>0</v>
      </c>
      <c r="K9" s="199"/>
      <c r="L9" s="27">
        <f>SUM(L8:L8)</f>
        <v>0</v>
      </c>
      <c r="M9" s="26">
        <f>SUM(M8:M8)</f>
        <v>0</v>
      </c>
      <c r="N9" s="28"/>
    </row>
  </sheetData>
  <mergeCells count="2">
    <mergeCell ref="C4:L4"/>
    <mergeCell ref="A7:N7"/>
  </mergeCells>
  <pageMargins left="0.7" right="0.7" top="0.75" bottom="0.75" header="0.3" footer="0.3"/>
  <pageSetup paperSize="9" scale="63" orientation="landscape"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A19C75-8A16-4A64-9A5B-F6BF109C43C5}">
  <dimension ref="A1:N9"/>
  <sheetViews>
    <sheetView workbookViewId="0">
      <selection activeCell="A7" sqref="A7:N7"/>
    </sheetView>
  </sheetViews>
  <sheetFormatPr defaultRowHeight="15"/>
  <cols>
    <col min="2" max="2" width="15.7109375" customWidth="1"/>
    <col min="5" max="5" width="12.42578125" customWidth="1"/>
  </cols>
  <sheetData>
    <row r="1" spans="1:14">
      <c r="A1" s="121"/>
      <c r="B1" s="121"/>
      <c r="C1" s="121"/>
      <c r="D1" s="121"/>
      <c r="E1" s="121"/>
      <c r="F1" s="121"/>
      <c r="G1" s="121"/>
      <c r="H1" s="121"/>
      <c r="I1" s="121"/>
      <c r="J1" s="121"/>
      <c r="K1" s="121"/>
      <c r="L1" s="121"/>
      <c r="M1" s="121"/>
      <c r="N1" s="121"/>
    </row>
    <row r="2" spans="1:14">
      <c r="A2" s="18"/>
      <c r="B2" s="3" t="s">
        <v>0</v>
      </c>
      <c r="C2" s="34">
        <v>63</v>
      </c>
      <c r="D2" s="121"/>
      <c r="E2" s="4"/>
      <c r="F2" s="4"/>
      <c r="G2" s="4"/>
      <c r="H2" s="4"/>
      <c r="I2" s="4"/>
      <c r="J2" s="4"/>
      <c r="K2" s="4"/>
      <c r="L2" s="4"/>
      <c r="M2" s="4"/>
      <c r="N2" s="5"/>
    </row>
    <row r="3" spans="1:14">
      <c r="A3" s="18"/>
      <c r="B3" s="6"/>
      <c r="C3" s="121"/>
      <c r="D3" s="4"/>
      <c r="E3" s="4"/>
      <c r="F3" s="4"/>
      <c r="G3" s="4"/>
      <c r="H3" s="4"/>
      <c r="I3" s="4"/>
      <c r="J3" s="4"/>
      <c r="K3" s="4"/>
      <c r="L3" s="4"/>
      <c r="M3" s="4"/>
      <c r="N3" s="4"/>
    </row>
    <row r="4" spans="1:14">
      <c r="A4" s="18"/>
      <c r="B4" s="3" t="s">
        <v>1</v>
      </c>
      <c r="C4" s="213" t="s">
        <v>268</v>
      </c>
      <c r="D4" s="214"/>
      <c r="E4" s="214"/>
      <c r="F4" s="214"/>
      <c r="G4" s="214"/>
      <c r="H4" s="214"/>
      <c r="I4" s="214"/>
      <c r="J4" s="214"/>
      <c r="K4" s="214"/>
      <c r="L4" s="215"/>
      <c r="M4" s="7"/>
      <c r="N4" s="5"/>
    </row>
    <row r="5" spans="1:14">
      <c r="A5" s="19"/>
      <c r="B5" s="21"/>
      <c r="C5" s="20"/>
      <c r="D5" s="20"/>
      <c r="E5" s="20"/>
      <c r="F5" s="20"/>
      <c r="G5" s="20"/>
      <c r="H5" s="20"/>
      <c r="I5" s="20"/>
      <c r="J5" s="20"/>
      <c r="K5" s="20"/>
      <c r="L5" s="20"/>
      <c r="M5" s="20"/>
      <c r="N5" s="8"/>
    </row>
    <row r="6" spans="1:14" ht="63.75">
      <c r="A6" s="47" t="s">
        <v>2</v>
      </c>
      <c r="B6" s="48" t="s">
        <v>13</v>
      </c>
      <c r="C6" s="48" t="s">
        <v>14</v>
      </c>
      <c r="D6" s="47" t="s">
        <v>3</v>
      </c>
      <c r="E6" s="48" t="s">
        <v>15</v>
      </c>
      <c r="F6" s="48" t="s">
        <v>17</v>
      </c>
      <c r="G6" s="48" t="s">
        <v>18</v>
      </c>
      <c r="H6" s="47" t="s">
        <v>4</v>
      </c>
      <c r="I6" s="47" t="s">
        <v>5</v>
      </c>
      <c r="J6" s="48" t="s">
        <v>6</v>
      </c>
      <c r="K6" s="162" t="s">
        <v>328</v>
      </c>
      <c r="L6" s="47" t="s">
        <v>7</v>
      </c>
      <c r="M6" s="49" t="s">
        <v>8</v>
      </c>
      <c r="N6" s="50" t="s">
        <v>9</v>
      </c>
    </row>
    <row r="7" spans="1:14" ht="66" customHeight="1">
      <c r="A7" s="226" t="s">
        <v>313</v>
      </c>
      <c r="B7" s="227"/>
      <c r="C7" s="227"/>
      <c r="D7" s="227"/>
      <c r="E7" s="227"/>
      <c r="F7" s="227"/>
      <c r="G7" s="227"/>
      <c r="H7" s="227"/>
      <c r="I7" s="227"/>
      <c r="J7" s="227"/>
      <c r="K7" s="227"/>
      <c r="L7" s="227"/>
      <c r="M7" s="227"/>
      <c r="N7" s="228"/>
    </row>
    <row r="8" spans="1:14" ht="25.5">
      <c r="A8" s="51">
        <v>1</v>
      </c>
      <c r="B8" s="58" t="s">
        <v>268</v>
      </c>
      <c r="C8" s="52">
        <v>100</v>
      </c>
      <c r="D8" s="53" t="s">
        <v>23</v>
      </c>
      <c r="E8" s="54"/>
      <c r="F8" s="55"/>
      <c r="G8" s="55"/>
      <c r="H8" s="56"/>
      <c r="I8" s="56"/>
      <c r="J8" s="57">
        <f>C8*F8</f>
        <v>0</v>
      </c>
      <c r="K8" s="197"/>
      <c r="L8" s="56">
        <f>G8-F8</f>
        <v>0</v>
      </c>
      <c r="M8" s="57">
        <f>G8*C8</f>
        <v>0</v>
      </c>
      <c r="N8" s="15"/>
    </row>
    <row r="9" spans="1:14">
      <c r="A9" s="22"/>
      <c r="B9" s="46" t="s">
        <v>10</v>
      </c>
      <c r="C9" s="29" t="s">
        <v>11</v>
      </c>
      <c r="D9" s="30" t="s">
        <v>11</v>
      </c>
      <c r="E9" s="24"/>
      <c r="F9" s="24"/>
      <c r="G9" s="24"/>
      <c r="H9" s="25"/>
      <c r="I9" s="25"/>
      <c r="J9" s="26">
        <f>SUM(J8:J8)</f>
        <v>0</v>
      </c>
      <c r="K9" s="199"/>
      <c r="L9" s="27">
        <f>SUM(L8:L8)</f>
        <v>0</v>
      </c>
      <c r="M9" s="26">
        <f>SUM(M8:M8)</f>
        <v>0</v>
      </c>
      <c r="N9" s="28"/>
    </row>
  </sheetData>
  <mergeCells count="2">
    <mergeCell ref="C4:L4"/>
    <mergeCell ref="A7:N7"/>
  </mergeCells>
  <pageMargins left="0.7" right="0.7" top="0.75" bottom="0.75" header="0.3" footer="0.3"/>
  <pageSetup paperSize="9" orientation="landscape"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73DF5C-936C-4460-9F83-2A8FB0A8A31E}">
  <sheetPr>
    <pageSetUpPr fitToPage="1"/>
  </sheetPr>
  <dimension ref="A1:N9"/>
  <sheetViews>
    <sheetView workbookViewId="0">
      <selection activeCell="A7" sqref="A7:N7"/>
    </sheetView>
  </sheetViews>
  <sheetFormatPr defaultRowHeight="15"/>
  <sheetData>
    <row r="1" spans="1:14">
      <c r="A1" s="121"/>
      <c r="B1" s="121"/>
      <c r="C1" s="121"/>
      <c r="D1" s="121"/>
      <c r="E1" s="121"/>
      <c r="F1" s="121"/>
      <c r="G1" s="121"/>
      <c r="H1" s="121"/>
      <c r="I1" s="121"/>
      <c r="J1" s="121"/>
      <c r="K1" s="121"/>
      <c r="L1" s="121"/>
      <c r="M1" s="121"/>
      <c r="N1" s="121"/>
    </row>
    <row r="2" spans="1:14" ht="25.5">
      <c r="A2" s="18"/>
      <c r="B2" s="3" t="s">
        <v>0</v>
      </c>
      <c r="C2" s="34">
        <v>64</v>
      </c>
      <c r="D2" s="121"/>
      <c r="E2" s="4"/>
      <c r="F2" s="4"/>
      <c r="G2" s="4"/>
      <c r="H2" s="4"/>
      <c r="I2" s="4"/>
      <c r="J2" s="4"/>
      <c r="K2" s="4"/>
      <c r="L2" s="4"/>
      <c r="M2" s="4"/>
      <c r="N2" s="5"/>
    </row>
    <row r="3" spans="1:14">
      <c r="A3" s="18"/>
      <c r="B3" s="6"/>
      <c r="C3" s="121"/>
      <c r="D3" s="4"/>
      <c r="E3" s="4"/>
      <c r="F3" s="4"/>
      <c r="G3" s="4"/>
      <c r="H3" s="4"/>
      <c r="I3" s="4"/>
      <c r="J3" s="4"/>
      <c r="K3" s="4"/>
      <c r="L3" s="4"/>
      <c r="M3" s="4"/>
      <c r="N3" s="4"/>
    </row>
    <row r="4" spans="1:14">
      <c r="A4" s="18"/>
      <c r="B4" s="3" t="s">
        <v>1</v>
      </c>
      <c r="C4" s="213" t="s">
        <v>270</v>
      </c>
      <c r="D4" s="214"/>
      <c r="E4" s="214"/>
      <c r="F4" s="214"/>
      <c r="G4" s="214"/>
      <c r="H4" s="214"/>
      <c r="I4" s="214"/>
      <c r="J4" s="214"/>
      <c r="K4" s="214"/>
      <c r="L4" s="215"/>
      <c r="M4" s="7"/>
      <c r="N4" s="5"/>
    </row>
    <row r="5" spans="1:14">
      <c r="A5" s="19"/>
      <c r="B5" s="21"/>
      <c r="C5" s="20"/>
      <c r="D5" s="20"/>
      <c r="E5" s="20"/>
      <c r="F5" s="20"/>
      <c r="G5" s="20"/>
      <c r="H5" s="20"/>
      <c r="I5" s="20"/>
      <c r="J5" s="20"/>
      <c r="K5" s="20"/>
      <c r="L5" s="20"/>
      <c r="M5" s="20"/>
      <c r="N5" s="8"/>
    </row>
    <row r="6" spans="1:14" ht="63.75">
      <c r="A6" s="47" t="s">
        <v>2</v>
      </c>
      <c r="B6" s="48" t="s">
        <v>13</v>
      </c>
      <c r="C6" s="48" t="s">
        <v>14</v>
      </c>
      <c r="D6" s="47" t="s">
        <v>3</v>
      </c>
      <c r="E6" s="48" t="s">
        <v>15</v>
      </c>
      <c r="F6" s="48" t="s">
        <v>17</v>
      </c>
      <c r="G6" s="48" t="s">
        <v>18</v>
      </c>
      <c r="H6" s="47" t="s">
        <v>4</v>
      </c>
      <c r="I6" s="47" t="s">
        <v>5</v>
      </c>
      <c r="J6" s="48" t="s">
        <v>6</v>
      </c>
      <c r="K6" s="162" t="s">
        <v>328</v>
      </c>
      <c r="L6" s="47" t="s">
        <v>7</v>
      </c>
      <c r="M6" s="49" t="s">
        <v>8</v>
      </c>
      <c r="N6" s="50" t="s">
        <v>9</v>
      </c>
    </row>
    <row r="7" spans="1:14" ht="42.75" customHeight="1">
      <c r="A7" s="226" t="s">
        <v>272</v>
      </c>
      <c r="B7" s="227"/>
      <c r="C7" s="227"/>
      <c r="D7" s="227"/>
      <c r="E7" s="227"/>
      <c r="F7" s="227"/>
      <c r="G7" s="227"/>
      <c r="H7" s="227"/>
      <c r="I7" s="227"/>
      <c r="J7" s="227"/>
      <c r="K7" s="227"/>
      <c r="L7" s="227"/>
      <c r="M7" s="227"/>
      <c r="N7" s="228"/>
    </row>
    <row r="8" spans="1:14">
      <c r="A8" s="51">
        <v>1</v>
      </c>
      <c r="B8" s="58" t="s">
        <v>271</v>
      </c>
      <c r="C8" s="52">
        <v>50</v>
      </c>
      <c r="D8" s="53" t="s">
        <v>194</v>
      </c>
      <c r="E8" s="54"/>
      <c r="F8" s="55"/>
      <c r="G8" s="55"/>
      <c r="H8" s="56"/>
      <c r="I8" s="56"/>
      <c r="J8" s="57">
        <f>C8*F8</f>
        <v>0</v>
      </c>
      <c r="K8" s="197"/>
      <c r="L8" s="56">
        <f>G8-F8</f>
        <v>0</v>
      </c>
      <c r="M8" s="57">
        <f>G8*C8</f>
        <v>0</v>
      </c>
      <c r="N8" s="15"/>
    </row>
    <row r="9" spans="1:14">
      <c r="A9" s="22"/>
      <c r="B9" s="46" t="s">
        <v>10</v>
      </c>
      <c r="C9" s="29" t="s">
        <v>11</v>
      </c>
      <c r="D9" s="30" t="s">
        <v>11</v>
      </c>
      <c r="E9" s="24"/>
      <c r="F9" s="24"/>
      <c r="G9" s="24"/>
      <c r="H9" s="25"/>
      <c r="I9" s="25"/>
      <c r="J9" s="26">
        <f>SUM(J8:J8)</f>
        <v>0</v>
      </c>
      <c r="K9" s="199"/>
      <c r="L9" s="27">
        <f>SUM(L8:L8)</f>
        <v>0</v>
      </c>
      <c r="M9" s="26">
        <f>SUM(M8:M8)</f>
        <v>0</v>
      </c>
      <c r="N9" s="28"/>
    </row>
  </sheetData>
  <mergeCells count="2">
    <mergeCell ref="C4:L4"/>
    <mergeCell ref="A7:N7"/>
  </mergeCells>
  <pageMargins left="0.7" right="0.7" top="0.75" bottom="0.75" header="0.3" footer="0.3"/>
  <pageSetup paperSize="9" orientation="landscape"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72E366-5E4E-4E24-BAAF-750C3CF9CC48}">
  <dimension ref="A1:N9"/>
  <sheetViews>
    <sheetView workbookViewId="0">
      <selection activeCell="A7" sqref="A7:N7"/>
    </sheetView>
  </sheetViews>
  <sheetFormatPr defaultRowHeight="15"/>
  <cols>
    <col min="2" max="2" width="17.7109375" customWidth="1"/>
  </cols>
  <sheetData>
    <row r="1" spans="1:14">
      <c r="A1" s="121"/>
      <c r="B1" s="121"/>
      <c r="C1" s="121"/>
      <c r="D1" s="121"/>
      <c r="E1" s="121"/>
      <c r="F1" s="121"/>
      <c r="G1" s="121"/>
      <c r="H1" s="121"/>
      <c r="I1" s="121"/>
      <c r="J1" s="121"/>
      <c r="K1" s="121"/>
      <c r="L1" s="121"/>
      <c r="M1" s="121"/>
      <c r="N1" s="121"/>
    </row>
    <row r="2" spans="1:14">
      <c r="A2" s="18"/>
      <c r="B2" s="3" t="s">
        <v>0</v>
      </c>
      <c r="C2" s="34">
        <v>65</v>
      </c>
      <c r="D2" s="121"/>
      <c r="E2" s="4"/>
      <c r="F2" s="4"/>
      <c r="G2" s="4"/>
      <c r="H2" s="4"/>
      <c r="I2" s="4"/>
      <c r="J2" s="4"/>
      <c r="K2" s="4"/>
      <c r="L2" s="4"/>
      <c r="M2" s="4"/>
      <c r="N2" s="5"/>
    </row>
    <row r="3" spans="1:14">
      <c r="A3" s="18"/>
      <c r="B3" s="6"/>
      <c r="C3" s="121"/>
      <c r="D3" s="4"/>
      <c r="E3" s="4"/>
      <c r="F3" s="4"/>
      <c r="G3" s="4"/>
      <c r="H3" s="4"/>
      <c r="I3" s="4"/>
      <c r="J3" s="4"/>
      <c r="K3" s="4"/>
      <c r="L3" s="4"/>
      <c r="M3" s="4"/>
      <c r="N3" s="4"/>
    </row>
    <row r="4" spans="1:14">
      <c r="A4" s="18"/>
      <c r="B4" s="3" t="s">
        <v>1</v>
      </c>
      <c r="C4" s="213" t="s">
        <v>273</v>
      </c>
      <c r="D4" s="214"/>
      <c r="E4" s="214"/>
      <c r="F4" s="214"/>
      <c r="G4" s="214"/>
      <c r="H4" s="214"/>
      <c r="I4" s="214"/>
      <c r="J4" s="214"/>
      <c r="K4" s="214"/>
      <c r="L4" s="215"/>
      <c r="M4" s="7"/>
      <c r="N4" s="5"/>
    </row>
    <row r="5" spans="1:14">
      <c r="A5" s="19"/>
      <c r="B5" s="21"/>
      <c r="C5" s="20"/>
      <c r="D5" s="20"/>
      <c r="E5" s="20"/>
      <c r="F5" s="20"/>
      <c r="G5" s="20"/>
      <c r="H5" s="20"/>
      <c r="I5" s="20"/>
      <c r="J5" s="20"/>
      <c r="K5" s="20"/>
      <c r="L5" s="20"/>
      <c r="M5" s="20"/>
      <c r="N5" s="8"/>
    </row>
    <row r="6" spans="1:14" ht="63.75">
      <c r="A6" s="47" t="s">
        <v>2</v>
      </c>
      <c r="B6" s="48" t="s">
        <v>13</v>
      </c>
      <c r="C6" s="48" t="s">
        <v>14</v>
      </c>
      <c r="D6" s="47" t="s">
        <v>3</v>
      </c>
      <c r="E6" s="48" t="s">
        <v>15</v>
      </c>
      <c r="F6" s="48" t="s">
        <v>17</v>
      </c>
      <c r="G6" s="48" t="s">
        <v>18</v>
      </c>
      <c r="H6" s="47" t="s">
        <v>4</v>
      </c>
      <c r="I6" s="47" t="s">
        <v>5</v>
      </c>
      <c r="J6" s="48" t="s">
        <v>6</v>
      </c>
      <c r="K6" s="162" t="s">
        <v>328</v>
      </c>
      <c r="L6" s="47" t="s">
        <v>7</v>
      </c>
      <c r="M6" s="49" t="s">
        <v>8</v>
      </c>
      <c r="N6" s="50" t="s">
        <v>9</v>
      </c>
    </row>
    <row r="7" spans="1:14" ht="52.5" customHeight="1">
      <c r="A7" s="226" t="s">
        <v>274</v>
      </c>
      <c r="B7" s="227"/>
      <c r="C7" s="227"/>
      <c r="D7" s="227"/>
      <c r="E7" s="227"/>
      <c r="F7" s="227"/>
      <c r="G7" s="227"/>
      <c r="H7" s="227"/>
      <c r="I7" s="227"/>
      <c r="J7" s="227"/>
      <c r="K7" s="227"/>
      <c r="L7" s="227"/>
      <c r="M7" s="227"/>
      <c r="N7" s="228"/>
    </row>
    <row r="8" spans="1:14" ht="45" customHeight="1">
      <c r="A8" s="51">
        <v>1</v>
      </c>
      <c r="B8" s="58" t="s">
        <v>273</v>
      </c>
      <c r="C8" s="52">
        <v>100</v>
      </c>
      <c r="D8" s="53" t="s">
        <v>194</v>
      </c>
      <c r="E8" s="54"/>
      <c r="F8" s="55"/>
      <c r="G8" s="55"/>
      <c r="H8" s="56"/>
      <c r="I8" s="56"/>
      <c r="J8" s="57">
        <f>C8*F8</f>
        <v>0</v>
      </c>
      <c r="K8" s="197"/>
      <c r="L8" s="56">
        <f>G8-F8</f>
        <v>0</v>
      </c>
      <c r="M8" s="57">
        <f>G8*C8</f>
        <v>0</v>
      </c>
      <c r="N8" s="15"/>
    </row>
    <row r="9" spans="1:14">
      <c r="A9" s="22"/>
      <c r="B9" s="46" t="s">
        <v>10</v>
      </c>
      <c r="C9" s="29" t="s">
        <v>11</v>
      </c>
      <c r="D9" s="30" t="s">
        <v>11</v>
      </c>
      <c r="E9" s="24"/>
      <c r="F9" s="24"/>
      <c r="G9" s="24"/>
      <c r="H9" s="25"/>
      <c r="I9" s="25"/>
      <c r="J9" s="26">
        <f>SUM(J8:J8)</f>
        <v>0</v>
      </c>
      <c r="K9" s="199"/>
      <c r="L9" s="27">
        <f>SUM(L8:L8)</f>
        <v>0</v>
      </c>
      <c r="M9" s="26">
        <f>SUM(M8:M8)</f>
        <v>0</v>
      </c>
      <c r="N9" s="28"/>
    </row>
  </sheetData>
  <mergeCells count="2">
    <mergeCell ref="C4:L4"/>
    <mergeCell ref="A7:N7"/>
  </mergeCells>
  <pageMargins left="0.7" right="0.7" top="0.75" bottom="0.75" header="0.3" footer="0.3"/>
  <pageSetup paperSize="9" orientation="landscape"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9313E9-3940-4E69-9342-C1F81A2EC56C}">
  <dimension ref="A1:N9"/>
  <sheetViews>
    <sheetView workbookViewId="0">
      <selection activeCell="A7" sqref="A7:N7"/>
    </sheetView>
  </sheetViews>
  <sheetFormatPr defaultRowHeight="15"/>
  <sheetData>
    <row r="1" spans="1:14">
      <c r="A1" s="121"/>
      <c r="B1" s="121"/>
      <c r="C1" s="121"/>
      <c r="D1" s="121"/>
      <c r="E1" s="121"/>
      <c r="F1" s="121"/>
      <c r="G1" s="121"/>
      <c r="H1" s="121"/>
      <c r="I1" s="121"/>
      <c r="J1" s="121"/>
      <c r="K1" s="121"/>
      <c r="L1" s="121"/>
      <c r="M1" s="121"/>
      <c r="N1" s="121"/>
    </row>
    <row r="2" spans="1:14" ht="25.5">
      <c r="A2" s="18"/>
      <c r="B2" s="3" t="s">
        <v>0</v>
      </c>
      <c r="C2" s="34">
        <v>66</v>
      </c>
      <c r="D2" s="121"/>
      <c r="E2" s="4"/>
      <c r="F2" s="4"/>
      <c r="G2" s="4"/>
      <c r="H2" s="4"/>
      <c r="I2" s="4"/>
      <c r="J2" s="4"/>
      <c r="K2" s="4"/>
      <c r="L2" s="4"/>
      <c r="M2" s="4"/>
      <c r="N2" s="5"/>
    </row>
    <row r="3" spans="1:14">
      <c r="A3" s="18"/>
      <c r="B3" s="6"/>
      <c r="C3" s="121"/>
      <c r="D3" s="4"/>
      <c r="E3" s="4"/>
      <c r="F3" s="4"/>
      <c r="G3" s="4"/>
      <c r="H3" s="4"/>
      <c r="I3" s="4"/>
      <c r="J3" s="4"/>
      <c r="K3" s="4"/>
      <c r="L3" s="4"/>
      <c r="M3" s="4"/>
      <c r="N3" s="4"/>
    </row>
    <row r="4" spans="1:14">
      <c r="A4" s="18"/>
      <c r="B4" s="3" t="s">
        <v>1</v>
      </c>
      <c r="C4" s="213" t="s">
        <v>276</v>
      </c>
      <c r="D4" s="214"/>
      <c r="E4" s="214"/>
      <c r="F4" s="214"/>
      <c r="G4" s="214"/>
      <c r="H4" s="214"/>
      <c r="I4" s="214"/>
      <c r="J4" s="214"/>
      <c r="K4" s="214"/>
      <c r="L4" s="215"/>
      <c r="M4" s="7"/>
      <c r="N4" s="5"/>
    </row>
    <row r="5" spans="1:14">
      <c r="A5" s="19"/>
      <c r="B5" s="21"/>
      <c r="C5" s="20"/>
      <c r="D5" s="20"/>
      <c r="E5" s="20"/>
      <c r="F5" s="20"/>
      <c r="G5" s="20"/>
      <c r="H5" s="20"/>
      <c r="I5" s="20"/>
      <c r="J5" s="20"/>
      <c r="K5" s="20"/>
      <c r="L5" s="20"/>
      <c r="M5" s="20"/>
      <c r="N5" s="8"/>
    </row>
    <row r="6" spans="1:14" ht="63.75">
      <c r="A6" s="47" t="s">
        <v>2</v>
      </c>
      <c r="B6" s="48" t="s">
        <v>13</v>
      </c>
      <c r="C6" s="48" t="s">
        <v>14</v>
      </c>
      <c r="D6" s="47" t="s">
        <v>3</v>
      </c>
      <c r="E6" s="48" t="s">
        <v>15</v>
      </c>
      <c r="F6" s="48" t="s">
        <v>17</v>
      </c>
      <c r="G6" s="48" t="s">
        <v>18</v>
      </c>
      <c r="H6" s="47" t="s">
        <v>4</v>
      </c>
      <c r="I6" s="47" t="s">
        <v>5</v>
      </c>
      <c r="J6" s="48" t="s">
        <v>6</v>
      </c>
      <c r="K6" s="162" t="s">
        <v>328</v>
      </c>
      <c r="L6" s="47" t="s">
        <v>7</v>
      </c>
      <c r="M6" s="49" t="s">
        <v>8</v>
      </c>
      <c r="N6" s="50" t="s">
        <v>9</v>
      </c>
    </row>
    <row r="7" spans="1:14" ht="45.75" customHeight="1">
      <c r="A7" s="226" t="s">
        <v>277</v>
      </c>
      <c r="B7" s="227"/>
      <c r="C7" s="227"/>
      <c r="D7" s="227"/>
      <c r="E7" s="227"/>
      <c r="F7" s="227"/>
      <c r="G7" s="227"/>
      <c r="H7" s="227"/>
      <c r="I7" s="227"/>
      <c r="J7" s="227"/>
      <c r="K7" s="227"/>
      <c r="L7" s="227"/>
      <c r="M7" s="227"/>
      <c r="N7" s="228"/>
    </row>
    <row r="8" spans="1:14" ht="25.5">
      <c r="A8" s="51">
        <v>1</v>
      </c>
      <c r="B8" s="58" t="s">
        <v>275</v>
      </c>
      <c r="C8" s="52">
        <v>3000</v>
      </c>
      <c r="D8" s="53" t="s">
        <v>214</v>
      </c>
      <c r="E8" s="54"/>
      <c r="F8" s="55"/>
      <c r="G8" s="55"/>
      <c r="H8" s="56"/>
      <c r="I8" s="56"/>
      <c r="J8" s="57">
        <f>C8*F8</f>
        <v>0</v>
      </c>
      <c r="K8" s="197"/>
      <c r="L8" s="56">
        <f>G8-F8</f>
        <v>0</v>
      </c>
      <c r="M8" s="57">
        <f>G8*C8</f>
        <v>0</v>
      </c>
      <c r="N8" s="15"/>
    </row>
    <row r="9" spans="1:14">
      <c r="A9" s="22"/>
      <c r="B9" s="46" t="s">
        <v>10</v>
      </c>
      <c r="C9" s="29" t="s">
        <v>11</v>
      </c>
      <c r="D9" s="30" t="s">
        <v>11</v>
      </c>
      <c r="E9" s="24"/>
      <c r="F9" s="24"/>
      <c r="G9" s="24"/>
      <c r="H9" s="25"/>
      <c r="I9" s="25"/>
      <c r="J9" s="26">
        <f>SUM(J8:J8)</f>
        <v>0</v>
      </c>
      <c r="K9" s="199"/>
      <c r="L9" s="27">
        <f>SUM(L8:L8)</f>
        <v>0</v>
      </c>
      <c r="M9" s="26">
        <f>SUM(M8:M8)</f>
        <v>0</v>
      </c>
      <c r="N9" s="28"/>
    </row>
  </sheetData>
  <mergeCells count="2">
    <mergeCell ref="C4:L4"/>
    <mergeCell ref="A7:N7"/>
  </mergeCells>
  <pageMargins left="0.7" right="0.7" top="0.75" bottom="0.75" header="0.3" footer="0.3"/>
  <pageSetup paperSize="9" orientation="landscape"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165F1E-06A9-4261-AB5C-90314B0A5828}">
  <sheetPr>
    <pageSetUpPr fitToPage="1"/>
  </sheetPr>
  <dimension ref="A1:N15"/>
  <sheetViews>
    <sheetView workbookViewId="0">
      <selection activeCell="A8" sqref="A8:N8"/>
    </sheetView>
  </sheetViews>
  <sheetFormatPr defaultRowHeight="15"/>
  <sheetData>
    <row r="1" spans="1:14">
      <c r="A1" s="121"/>
      <c r="B1" s="121"/>
      <c r="C1" s="121"/>
      <c r="D1" s="121"/>
      <c r="E1" s="121"/>
      <c r="F1" s="121"/>
      <c r="G1" s="121"/>
      <c r="H1" s="121"/>
      <c r="I1" s="121"/>
      <c r="J1" s="121"/>
      <c r="K1" s="121"/>
      <c r="L1" s="121"/>
    </row>
    <row r="2" spans="1:14" ht="25.5">
      <c r="A2" s="18"/>
      <c r="B2" s="3" t="s">
        <v>0</v>
      </c>
      <c r="C2" s="34">
        <v>67</v>
      </c>
      <c r="D2" s="121"/>
      <c r="E2" s="4"/>
      <c r="F2" s="4"/>
      <c r="G2" s="4"/>
      <c r="H2" s="4"/>
      <c r="I2" s="4"/>
      <c r="J2" s="4"/>
      <c r="K2" s="4"/>
      <c r="L2" s="4"/>
    </row>
    <row r="3" spans="1:14">
      <c r="A3" s="18"/>
      <c r="B3" s="6"/>
      <c r="C3" s="121"/>
      <c r="D3" s="4"/>
      <c r="E3" s="4"/>
      <c r="F3" s="4"/>
      <c r="G3" s="4"/>
      <c r="H3" s="4"/>
      <c r="I3" s="4"/>
      <c r="J3" s="4"/>
      <c r="K3" s="4"/>
      <c r="L3" s="4"/>
    </row>
    <row r="4" spans="1:14">
      <c r="A4" s="18"/>
      <c r="B4" s="3" t="s">
        <v>1</v>
      </c>
      <c r="C4" s="213" t="s">
        <v>278</v>
      </c>
      <c r="D4" s="214"/>
      <c r="E4" s="214"/>
      <c r="F4" s="214"/>
      <c r="G4" s="214"/>
      <c r="H4" s="214"/>
      <c r="I4" s="214"/>
      <c r="J4" s="214"/>
      <c r="K4" s="214"/>
      <c r="L4" s="215"/>
    </row>
    <row r="7" spans="1:14" ht="63.75">
      <c r="A7" s="47" t="s">
        <v>2</v>
      </c>
      <c r="B7" s="48" t="s">
        <v>13</v>
      </c>
      <c r="C7" s="48" t="s">
        <v>14</v>
      </c>
      <c r="D7" s="47" t="s">
        <v>3</v>
      </c>
      <c r="E7" s="48" t="s">
        <v>15</v>
      </c>
      <c r="F7" s="48" t="s">
        <v>17</v>
      </c>
      <c r="G7" s="48" t="s">
        <v>18</v>
      </c>
      <c r="H7" s="47" t="s">
        <v>4</v>
      </c>
      <c r="I7" s="47" t="s">
        <v>5</v>
      </c>
      <c r="J7" s="48" t="s">
        <v>6</v>
      </c>
      <c r="K7" s="162" t="s">
        <v>328</v>
      </c>
      <c r="L7" s="47" t="s">
        <v>7</v>
      </c>
      <c r="M7" s="49" t="s">
        <v>8</v>
      </c>
      <c r="N7" s="50" t="s">
        <v>9</v>
      </c>
    </row>
    <row r="8" spans="1:14">
      <c r="A8" s="226" t="s">
        <v>222</v>
      </c>
      <c r="B8" s="227"/>
      <c r="C8" s="227"/>
      <c r="D8" s="227"/>
      <c r="E8" s="227"/>
      <c r="F8" s="227"/>
      <c r="G8" s="227"/>
      <c r="H8" s="227"/>
      <c r="I8" s="227"/>
      <c r="J8" s="227"/>
      <c r="K8" s="227"/>
      <c r="L8" s="227"/>
      <c r="M8" s="227"/>
      <c r="N8" s="228"/>
    </row>
    <row r="9" spans="1:14" ht="71.25">
      <c r="A9" s="51">
        <v>1</v>
      </c>
      <c r="B9" s="86" t="s">
        <v>119</v>
      </c>
      <c r="C9" s="52">
        <v>800</v>
      </c>
      <c r="D9" s="53" t="s">
        <v>50</v>
      </c>
      <c r="E9" s="54"/>
      <c r="F9" s="55"/>
      <c r="G9" s="55"/>
      <c r="H9" s="56"/>
      <c r="I9" s="56"/>
      <c r="J9" s="57">
        <f>C9*F9</f>
        <v>0</v>
      </c>
      <c r="K9" s="197"/>
      <c r="L9" s="56">
        <f>G9-F9</f>
        <v>0</v>
      </c>
      <c r="M9" s="57">
        <f>G9*C9</f>
        <v>0</v>
      </c>
      <c r="N9" s="15"/>
    </row>
    <row r="10" spans="1:14">
      <c r="A10" s="76"/>
      <c r="B10" s="46" t="s">
        <v>10</v>
      </c>
      <c r="C10" s="29" t="s">
        <v>11</v>
      </c>
      <c r="D10" s="30" t="s">
        <v>11</v>
      </c>
      <c r="E10" s="24"/>
      <c r="F10" s="24"/>
      <c r="G10" s="24"/>
      <c r="H10" s="25"/>
      <c r="I10" s="25"/>
      <c r="J10" s="26">
        <f>SUM(J9:J9)</f>
        <v>0</v>
      </c>
      <c r="K10" s="199"/>
      <c r="L10" s="27">
        <f>SUM(L9:L9)</f>
        <v>0</v>
      </c>
      <c r="M10" s="26">
        <f>SUM(M9:M9)</f>
        <v>0</v>
      </c>
      <c r="N10" s="28"/>
    </row>
    <row r="11" spans="1:14">
      <c r="A11" s="121"/>
      <c r="B11" s="121"/>
      <c r="C11" s="121"/>
      <c r="D11" s="121"/>
      <c r="E11" s="121"/>
      <c r="F11" s="121"/>
      <c r="G11" s="121"/>
      <c r="H11" s="121"/>
      <c r="I11" s="121"/>
      <c r="J11" s="121"/>
      <c r="K11" s="121"/>
      <c r="L11" s="121"/>
      <c r="M11" s="121"/>
      <c r="N11" s="121"/>
    </row>
    <row r="15" spans="1:14">
      <c r="A15" s="121"/>
      <c r="B15" s="122"/>
      <c r="C15" s="121"/>
      <c r="D15" s="121"/>
      <c r="E15" s="121"/>
      <c r="F15" s="121"/>
      <c r="G15" s="121"/>
      <c r="H15" s="121"/>
      <c r="I15" s="121"/>
      <c r="J15" s="121"/>
      <c r="K15" s="121"/>
      <c r="L15" s="121"/>
      <c r="M15" s="121"/>
      <c r="N15" s="121"/>
    </row>
  </sheetData>
  <mergeCells count="2">
    <mergeCell ref="A8:N8"/>
    <mergeCell ref="C4:L4"/>
  </mergeCells>
  <pageMargins left="0.7" right="0.7" top="0.75" bottom="0.75" header="0.3" footer="0.3"/>
  <pageSetup paperSize="9" orientation="landscape"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46B380-AB0C-4808-91EA-409E771B0A66}">
  <sheetPr>
    <pageSetUpPr fitToPage="1"/>
  </sheetPr>
  <dimension ref="A1:N10"/>
  <sheetViews>
    <sheetView workbookViewId="0">
      <selection activeCell="A8" sqref="A8:N8"/>
    </sheetView>
  </sheetViews>
  <sheetFormatPr defaultRowHeight="15"/>
  <cols>
    <col min="2" max="2" width="12.7109375" customWidth="1"/>
  </cols>
  <sheetData>
    <row r="1" spans="1:14">
      <c r="A1" s="121"/>
      <c r="B1" s="121"/>
      <c r="C1" s="121"/>
      <c r="D1" s="121"/>
      <c r="E1" s="121"/>
      <c r="F1" s="121"/>
      <c r="G1" s="121"/>
      <c r="H1" s="121"/>
      <c r="I1" s="121"/>
      <c r="J1" s="121"/>
      <c r="K1" s="121"/>
      <c r="L1" s="121"/>
    </row>
    <row r="2" spans="1:14">
      <c r="A2" s="18"/>
      <c r="B2" s="3" t="s">
        <v>0</v>
      </c>
      <c r="C2" s="34">
        <v>68</v>
      </c>
      <c r="D2" s="121"/>
      <c r="E2" s="4"/>
      <c r="F2" s="4"/>
      <c r="G2" s="4"/>
      <c r="H2" s="4"/>
      <c r="I2" s="4"/>
      <c r="J2" s="4"/>
      <c r="K2" s="4"/>
      <c r="L2" s="4"/>
    </row>
    <row r="3" spans="1:14">
      <c r="A3" s="18"/>
      <c r="B3" s="6"/>
      <c r="C3" s="121"/>
      <c r="D3" s="4"/>
      <c r="E3" s="4"/>
      <c r="F3" s="4"/>
      <c r="G3" s="4"/>
      <c r="H3" s="4"/>
      <c r="I3" s="4"/>
      <c r="J3" s="4"/>
      <c r="K3" s="4"/>
      <c r="L3" s="4"/>
    </row>
    <row r="4" spans="1:14">
      <c r="A4" s="18"/>
      <c r="B4" s="3" t="s">
        <v>1</v>
      </c>
      <c r="C4" s="213" t="s">
        <v>278</v>
      </c>
      <c r="D4" s="214"/>
      <c r="E4" s="214"/>
      <c r="F4" s="214"/>
      <c r="G4" s="214"/>
      <c r="H4" s="214"/>
      <c r="I4" s="214"/>
      <c r="J4" s="214"/>
      <c r="K4" s="214"/>
      <c r="L4" s="215"/>
    </row>
    <row r="5" spans="1:14" ht="15" customHeight="1"/>
    <row r="7" spans="1:14" ht="63.75">
      <c r="A7" s="47" t="s">
        <v>2</v>
      </c>
      <c r="B7" s="48" t="s">
        <v>13</v>
      </c>
      <c r="C7" s="48" t="s">
        <v>14</v>
      </c>
      <c r="D7" s="47" t="s">
        <v>3</v>
      </c>
      <c r="E7" s="48" t="s">
        <v>15</v>
      </c>
      <c r="F7" s="48" t="s">
        <v>17</v>
      </c>
      <c r="G7" s="48" t="s">
        <v>18</v>
      </c>
      <c r="H7" s="47" t="s">
        <v>4</v>
      </c>
      <c r="I7" s="47" t="s">
        <v>5</v>
      </c>
      <c r="J7" s="48" t="s">
        <v>6</v>
      </c>
      <c r="K7" s="162" t="s">
        <v>328</v>
      </c>
      <c r="L7" s="47" t="s">
        <v>7</v>
      </c>
      <c r="M7" s="49" t="s">
        <v>8</v>
      </c>
      <c r="N7" s="50" t="s">
        <v>9</v>
      </c>
    </row>
    <row r="8" spans="1:14">
      <c r="A8" s="242" t="s">
        <v>223</v>
      </c>
      <c r="B8" s="244"/>
      <c r="C8" s="244"/>
      <c r="D8" s="244"/>
      <c r="E8" s="244"/>
      <c r="F8" s="244"/>
      <c r="G8" s="244"/>
      <c r="H8" s="244"/>
      <c r="I8" s="244"/>
      <c r="J8" s="244"/>
      <c r="K8" s="244"/>
      <c r="L8" s="244"/>
      <c r="M8" s="244"/>
      <c r="N8" s="249"/>
    </row>
    <row r="9" spans="1:14" ht="38.25">
      <c r="A9" s="51">
        <v>1</v>
      </c>
      <c r="B9" s="127" t="s">
        <v>119</v>
      </c>
      <c r="C9" s="52">
        <v>800</v>
      </c>
      <c r="D9" s="53" t="s">
        <v>50</v>
      </c>
      <c r="E9" s="54"/>
      <c r="F9" s="55"/>
      <c r="G9" s="55"/>
      <c r="H9" s="56"/>
      <c r="I9" s="56"/>
      <c r="J9" s="57">
        <f>C9*F9</f>
        <v>0</v>
      </c>
      <c r="K9" s="197"/>
      <c r="L9" s="56">
        <f>G9-F9</f>
        <v>0</v>
      </c>
      <c r="M9" s="57">
        <f>G9*C9</f>
        <v>0</v>
      </c>
      <c r="N9" s="15"/>
    </row>
    <row r="10" spans="1:14">
      <c r="A10" s="76"/>
      <c r="B10" s="46" t="s">
        <v>10</v>
      </c>
      <c r="C10" s="29" t="s">
        <v>11</v>
      </c>
      <c r="D10" s="30" t="s">
        <v>11</v>
      </c>
      <c r="E10" s="24"/>
      <c r="F10" s="24"/>
      <c r="G10" s="24"/>
      <c r="H10" s="25"/>
      <c r="I10" s="25"/>
      <c r="J10" s="26">
        <f>SUM(J9:J9)</f>
        <v>0</v>
      </c>
      <c r="K10" s="199"/>
      <c r="L10" s="27">
        <f>SUM(L9:L9)</f>
        <v>0</v>
      </c>
      <c r="M10" s="26">
        <f>SUM(M9:M9)</f>
        <v>0</v>
      </c>
      <c r="N10" s="28"/>
    </row>
  </sheetData>
  <mergeCells count="2">
    <mergeCell ref="A8:N8"/>
    <mergeCell ref="C4:L4"/>
  </mergeCells>
  <pageMargins left="0.7" right="0.7" top="0.75" bottom="0.75" header="0.3" footer="0.3"/>
  <pageSetup paperSize="9" orientation="landscape"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6F0783-5A52-454B-A75E-77BE44200FDE}">
  <dimension ref="A1:N10"/>
  <sheetViews>
    <sheetView tabSelected="1" topLeftCell="A7" workbookViewId="0">
      <selection activeCell="A8" sqref="A8:N8"/>
    </sheetView>
  </sheetViews>
  <sheetFormatPr defaultRowHeight="15"/>
  <cols>
    <col min="2" max="2" width="11.42578125" customWidth="1"/>
  </cols>
  <sheetData>
    <row r="1" spans="1:14">
      <c r="A1" s="159"/>
      <c r="B1" s="159"/>
      <c r="C1" s="159"/>
      <c r="D1" s="159"/>
      <c r="E1" s="159"/>
      <c r="F1" s="159"/>
      <c r="G1" s="159"/>
      <c r="H1" s="159"/>
      <c r="I1" s="159"/>
      <c r="J1" s="159"/>
      <c r="K1" s="159"/>
      <c r="L1" s="159"/>
    </row>
    <row r="2" spans="1:14">
      <c r="A2" s="18"/>
      <c r="B2" s="3" t="s">
        <v>0</v>
      </c>
      <c r="C2" s="34">
        <v>69</v>
      </c>
      <c r="D2" s="159"/>
      <c r="E2" s="4"/>
      <c r="F2" s="4"/>
      <c r="G2" s="4"/>
      <c r="H2" s="4"/>
      <c r="I2" s="4"/>
      <c r="J2" s="4"/>
      <c r="K2" s="4"/>
      <c r="L2" s="4"/>
    </row>
    <row r="3" spans="1:14">
      <c r="A3" s="18"/>
      <c r="B3" s="6"/>
      <c r="C3" s="159"/>
      <c r="D3" s="4"/>
      <c r="E3" s="4"/>
      <c r="F3" s="4"/>
      <c r="G3" s="4"/>
      <c r="H3" s="4"/>
      <c r="I3" s="4"/>
      <c r="J3" s="4"/>
      <c r="K3" s="4"/>
      <c r="L3" s="4"/>
    </row>
    <row r="4" spans="1:14">
      <c r="A4" s="18"/>
      <c r="B4" s="3" t="s">
        <v>1</v>
      </c>
      <c r="C4" s="213" t="s">
        <v>319</v>
      </c>
      <c r="D4" s="214"/>
      <c r="E4" s="214"/>
      <c r="F4" s="214"/>
      <c r="G4" s="214"/>
      <c r="H4" s="214"/>
      <c r="I4" s="214"/>
      <c r="J4" s="214"/>
      <c r="K4" s="214"/>
      <c r="L4" s="215"/>
    </row>
    <row r="7" spans="1:14" ht="63.75">
      <c r="A7" s="161" t="s">
        <v>2</v>
      </c>
      <c r="B7" s="162" t="s">
        <v>13</v>
      </c>
      <c r="C7" s="162" t="s">
        <v>14</v>
      </c>
      <c r="D7" s="161" t="s">
        <v>3</v>
      </c>
      <c r="E7" s="162" t="s">
        <v>15</v>
      </c>
      <c r="F7" s="162" t="s">
        <v>17</v>
      </c>
      <c r="G7" s="162" t="s">
        <v>18</v>
      </c>
      <c r="H7" s="161" t="s">
        <v>4</v>
      </c>
      <c r="I7" s="161" t="s">
        <v>5</v>
      </c>
      <c r="J7" s="162" t="s">
        <v>6</v>
      </c>
      <c r="K7" s="162" t="s">
        <v>328</v>
      </c>
      <c r="L7" s="161" t="s">
        <v>7</v>
      </c>
      <c r="M7" s="163" t="s">
        <v>8</v>
      </c>
      <c r="N7" s="50" t="s">
        <v>9</v>
      </c>
    </row>
    <row r="8" spans="1:14" ht="57" customHeight="1">
      <c r="A8" s="226" t="s">
        <v>320</v>
      </c>
      <c r="B8" s="227"/>
      <c r="C8" s="227"/>
      <c r="D8" s="227"/>
      <c r="E8" s="227"/>
      <c r="F8" s="227"/>
      <c r="G8" s="227"/>
      <c r="H8" s="227"/>
      <c r="I8" s="227"/>
      <c r="J8" s="227"/>
      <c r="K8" s="227"/>
      <c r="L8" s="227"/>
      <c r="M8" s="227"/>
      <c r="N8" s="228"/>
    </row>
    <row r="9" spans="1:14">
      <c r="A9" s="51">
        <v>1</v>
      </c>
      <c r="B9" s="188" t="s">
        <v>321</v>
      </c>
      <c r="C9" s="52">
        <v>10</v>
      </c>
      <c r="D9" s="53" t="s">
        <v>194</v>
      </c>
      <c r="E9" s="54"/>
      <c r="F9" s="55"/>
      <c r="G9" s="55"/>
      <c r="H9" s="56"/>
      <c r="I9" s="56"/>
      <c r="J9" s="57">
        <f>C9*F9</f>
        <v>0</v>
      </c>
      <c r="K9" s="197"/>
      <c r="L9" s="56">
        <f>G9-F9</f>
        <v>0</v>
      </c>
      <c r="M9" s="57">
        <f>G9*C9</f>
        <v>0</v>
      </c>
      <c r="N9" s="15"/>
    </row>
    <row r="10" spans="1:14">
      <c r="A10" s="76"/>
      <c r="B10" s="46" t="s">
        <v>10</v>
      </c>
      <c r="C10" s="189" t="s">
        <v>11</v>
      </c>
      <c r="D10" s="190" t="s">
        <v>11</v>
      </c>
      <c r="E10" s="191"/>
      <c r="F10" s="191"/>
      <c r="G10" s="191"/>
      <c r="H10" s="192"/>
      <c r="I10" s="192"/>
      <c r="J10" s="193">
        <f>SUM(J9:J9)</f>
        <v>0</v>
      </c>
      <c r="K10" s="199"/>
      <c r="L10" s="194">
        <f>SUM(L9:L9)</f>
        <v>0</v>
      </c>
      <c r="M10" s="193">
        <f>SUM(M9:M9)</f>
        <v>0</v>
      </c>
      <c r="N10" s="195"/>
    </row>
  </sheetData>
  <mergeCells count="2">
    <mergeCell ref="C4:L4"/>
    <mergeCell ref="A8:N8"/>
  </mergeCells>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N9"/>
  <sheetViews>
    <sheetView zoomScaleNormal="100" workbookViewId="0">
      <selection activeCell="A7" sqref="A7:N7"/>
    </sheetView>
  </sheetViews>
  <sheetFormatPr defaultColWidth="8.85546875" defaultRowHeight="14.25" customHeight="1"/>
  <cols>
    <col min="1" max="1" width="4.7109375" style="61" customWidth="1"/>
    <col min="2" max="2" width="32.42578125" style="61" customWidth="1"/>
    <col min="3" max="3" width="14.42578125" style="61" customWidth="1"/>
    <col min="4" max="4" width="11.42578125" style="61" customWidth="1"/>
    <col min="5" max="7" width="15.140625" style="61" customWidth="1"/>
    <col min="8" max="8" width="13" style="61" customWidth="1"/>
    <col min="9" max="9" width="14.7109375" style="61" customWidth="1"/>
    <col min="10" max="10" width="14.42578125" style="61" customWidth="1"/>
    <col min="11" max="11" width="9.42578125" style="121" customWidth="1"/>
    <col min="12" max="12" width="12.28515625" style="61" customWidth="1"/>
    <col min="13" max="13" width="14.42578125" style="61" customWidth="1"/>
    <col min="14" max="14" width="13.28515625" style="61" customWidth="1"/>
    <col min="15" max="247" width="8.85546875" style="2" customWidth="1"/>
    <col min="248" max="16384" width="8.85546875" style="2"/>
  </cols>
  <sheetData>
    <row r="2" spans="1:14" ht="15" customHeight="1">
      <c r="A2" s="18"/>
      <c r="B2" s="3" t="s">
        <v>0</v>
      </c>
      <c r="C2" s="34">
        <v>7</v>
      </c>
      <c r="E2" s="4"/>
      <c r="F2" s="4"/>
      <c r="G2" s="4"/>
      <c r="H2" s="4"/>
      <c r="I2" s="4"/>
      <c r="J2" s="4"/>
      <c r="K2" s="4"/>
      <c r="L2" s="4"/>
      <c r="M2" s="4"/>
      <c r="N2" s="5"/>
    </row>
    <row r="3" spans="1:14" ht="13.7" customHeight="1">
      <c r="A3" s="18"/>
      <c r="B3" s="6"/>
      <c r="D3" s="4"/>
      <c r="E3" s="4"/>
      <c r="F3" s="4"/>
      <c r="G3" s="4"/>
      <c r="H3" s="4"/>
      <c r="I3" s="4"/>
      <c r="J3" s="4"/>
      <c r="K3" s="4"/>
      <c r="L3" s="4"/>
      <c r="M3" s="4"/>
      <c r="N3" s="4"/>
    </row>
    <row r="4" spans="1:14" ht="20.25" customHeight="1">
      <c r="A4" s="18"/>
      <c r="B4" s="3" t="s">
        <v>1</v>
      </c>
      <c r="C4" s="213" t="s">
        <v>35</v>
      </c>
      <c r="D4" s="214"/>
      <c r="E4" s="214"/>
      <c r="F4" s="214"/>
      <c r="G4" s="214"/>
      <c r="H4" s="214"/>
      <c r="I4" s="214"/>
      <c r="J4" s="214"/>
      <c r="K4" s="214"/>
      <c r="L4" s="215"/>
      <c r="M4" s="7"/>
      <c r="N4" s="5"/>
    </row>
    <row r="5" spans="1:14" ht="10.5" customHeight="1">
      <c r="A5" s="19"/>
      <c r="B5" s="21"/>
      <c r="C5" s="20"/>
      <c r="D5" s="20"/>
      <c r="E5" s="20"/>
      <c r="F5" s="20"/>
      <c r="G5" s="20"/>
      <c r="H5" s="20"/>
      <c r="I5" s="20"/>
      <c r="J5" s="20"/>
      <c r="K5" s="20"/>
      <c r="L5" s="20"/>
      <c r="M5" s="20"/>
      <c r="N5" s="8"/>
    </row>
    <row r="6" spans="1:14" ht="38.25">
      <c r="A6" s="47" t="s">
        <v>2</v>
      </c>
      <c r="B6" s="48" t="s">
        <v>13</v>
      </c>
      <c r="C6" s="48" t="s">
        <v>14</v>
      </c>
      <c r="D6" s="47" t="s">
        <v>3</v>
      </c>
      <c r="E6" s="48" t="s">
        <v>15</v>
      </c>
      <c r="F6" s="48" t="s">
        <v>17</v>
      </c>
      <c r="G6" s="48" t="s">
        <v>18</v>
      </c>
      <c r="H6" s="47" t="s">
        <v>4</v>
      </c>
      <c r="I6" s="47" t="s">
        <v>5</v>
      </c>
      <c r="J6" s="48" t="s">
        <v>6</v>
      </c>
      <c r="K6" s="162" t="s">
        <v>328</v>
      </c>
      <c r="L6" s="47" t="s">
        <v>7</v>
      </c>
      <c r="M6" s="49" t="s">
        <v>8</v>
      </c>
      <c r="N6" s="50" t="s">
        <v>9</v>
      </c>
    </row>
    <row r="7" spans="1:14" ht="68.25" customHeight="1">
      <c r="A7" s="226" t="s">
        <v>36</v>
      </c>
      <c r="B7" s="227"/>
      <c r="C7" s="227"/>
      <c r="D7" s="227"/>
      <c r="E7" s="227"/>
      <c r="F7" s="227"/>
      <c r="G7" s="227"/>
      <c r="H7" s="227"/>
      <c r="I7" s="227"/>
      <c r="J7" s="227"/>
      <c r="K7" s="227"/>
      <c r="L7" s="227"/>
      <c r="M7" s="227"/>
      <c r="N7" s="228"/>
    </row>
    <row r="8" spans="1:14" ht="27.75" customHeight="1">
      <c r="A8" s="51">
        <v>1</v>
      </c>
      <c r="B8" s="58" t="s">
        <v>37</v>
      </c>
      <c r="C8" s="52">
        <v>2200</v>
      </c>
      <c r="D8" s="53" t="s">
        <v>16</v>
      </c>
      <c r="E8" s="54"/>
      <c r="F8" s="55"/>
      <c r="G8" s="55"/>
      <c r="H8" s="56"/>
      <c r="I8" s="56"/>
      <c r="J8" s="57">
        <f>C8*F8</f>
        <v>0</v>
      </c>
      <c r="K8" s="197"/>
      <c r="L8" s="56">
        <f>G8-F8</f>
        <v>0</v>
      </c>
      <c r="M8" s="57">
        <f>G8*C8</f>
        <v>0</v>
      </c>
      <c r="N8" s="15"/>
    </row>
    <row r="9" spans="1:14" ht="12.75">
      <c r="A9" s="22"/>
      <c r="B9" s="46" t="s">
        <v>10</v>
      </c>
      <c r="C9" s="29" t="s">
        <v>11</v>
      </c>
      <c r="D9" s="30" t="s">
        <v>11</v>
      </c>
      <c r="E9" s="24"/>
      <c r="F9" s="24"/>
      <c r="G9" s="24"/>
      <c r="H9" s="25"/>
      <c r="I9" s="25"/>
      <c r="J9" s="26">
        <f>SUM(J8:J8)</f>
        <v>0</v>
      </c>
      <c r="K9" s="199"/>
      <c r="L9" s="27">
        <f>SUM(L8:L8)</f>
        <v>0</v>
      </c>
      <c r="M9" s="26">
        <f>SUM(M8:M8)</f>
        <v>0</v>
      </c>
      <c r="N9" s="28"/>
    </row>
  </sheetData>
  <mergeCells count="2">
    <mergeCell ref="C4:L4"/>
    <mergeCell ref="A7:N7"/>
  </mergeCells>
  <pageMargins left="0.11811023622047245" right="0.19685039370078741" top="0.6692913385826772" bottom="0.62992125984251968" header="0.31496062992125984" footer="0.31496062992125984"/>
  <pageSetup scale="70" fitToHeight="0" orientation="landscape" r:id="rId1"/>
  <headerFooter>
    <oddFooter>&amp;C&amp;"Helvetica,Regular"&amp;12&amp;K000000&amp;P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N18"/>
  <sheetViews>
    <sheetView view="pageBreakPreview" zoomScaleNormal="100" zoomScaleSheetLayoutView="100" workbookViewId="0">
      <selection activeCell="A16" sqref="A16:N16"/>
    </sheetView>
  </sheetViews>
  <sheetFormatPr defaultColWidth="8.85546875" defaultRowHeight="14.25" customHeight="1"/>
  <cols>
    <col min="1" max="1" width="4.7109375" style="61" customWidth="1"/>
    <col min="2" max="2" width="32.42578125" style="61" customWidth="1"/>
    <col min="3" max="3" width="14.42578125" style="61" customWidth="1"/>
    <col min="4" max="4" width="11.42578125" style="61" customWidth="1"/>
    <col min="5" max="7" width="15.140625" style="61" customWidth="1"/>
    <col min="8" max="8" width="13" style="61" customWidth="1"/>
    <col min="9" max="9" width="14.7109375" style="61" customWidth="1"/>
    <col min="10" max="10" width="14.42578125" style="61" customWidth="1"/>
    <col min="11" max="11" width="9.42578125" style="121" customWidth="1"/>
    <col min="12" max="12" width="12.28515625" style="61" customWidth="1"/>
    <col min="13" max="13" width="14.42578125" style="61" customWidth="1"/>
    <col min="14" max="14" width="13.28515625" style="61" customWidth="1"/>
    <col min="15" max="247" width="8.85546875" style="2" customWidth="1"/>
    <col min="248" max="16384" width="8.85546875" style="2"/>
  </cols>
  <sheetData>
    <row r="2" spans="1:14" ht="15" customHeight="1">
      <c r="A2" s="18"/>
      <c r="B2" s="3" t="s">
        <v>0</v>
      </c>
      <c r="C2" s="34">
        <v>8</v>
      </c>
      <c r="E2" s="4"/>
      <c r="F2" s="4"/>
      <c r="G2" s="4"/>
      <c r="H2" s="4"/>
      <c r="I2" s="4"/>
      <c r="J2" s="4"/>
      <c r="K2" s="4"/>
      <c r="L2" s="4"/>
      <c r="M2" s="4"/>
      <c r="N2" s="5"/>
    </row>
    <row r="3" spans="1:14" ht="13.7" customHeight="1">
      <c r="A3" s="18"/>
      <c r="B3" s="6"/>
      <c r="D3" s="4"/>
      <c r="E3" s="4"/>
      <c r="F3" s="4"/>
      <c r="G3" s="4"/>
      <c r="H3" s="4"/>
      <c r="I3" s="4"/>
      <c r="J3" s="4"/>
      <c r="K3" s="4"/>
      <c r="L3" s="4"/>
      <c r="M3" s="4"/>
      <c r="N3" s="4"/>
    </row>
    <row r="4" spans="1:14" ht="20.25" customHeight="1">
      <c r="A4" s="18"/>
      <c r="B4" s="3" t="s">
        <v>1</v>
      </c>
      <c r="C4" s="213" t="s">
        <v>331</v>
      </c>
      <c r="D4" s="214"/>
      <c r="E4" s="214"/>
      <c r="F4" s="214"/>
      <c r="G4" s="214"/>
      <c r="H4" s="214"/>
      <c r="I4" s="214"/>
      <c r="J4" s="214"/>
      <c r="K4" s="214"/>
      <c r="L4" s="215"/>
      <c r="M4" s="7"/>
      <c r="N4" s="5"/>
    </row>
    <row r="5" spans="1:14" ht="10.5" customHeight="1">
      <c r="A5" s="19"/>
      <c r="B5" s="21"/>
      <c r="C5" s="20"/>
      <c r="D5" s="20"/>
      <c r="E5" s="20"/>
      <c r="F5" s="20"/>
      <c r="G5" s="20"/>
      <c r="H5" s="20"/>
      <c r="I5" s="20"/>
      <c r="J5" s="20"/>
      <c r="K5" s="20"/>
      <c r="L5" s="20"/>
      <c r="M5" s="20"/>
      <c r="N5" s="8"/>
    </row>
    <row r="6" spans="1:14" ht="38.25">
      <c r="A6" s="47" t="s">
        <v>2</v>
      </c>
      <c r="B6" s="48" t="s">
        <v>13</v>
      </c>
      <c r="C6" s="48" t="s">
        <v>14</v>
      </c>
      <c r="D6" s="47" t="s">
        <v>3</v>
      </c>
      <c r="E6" s="48" t="s">
        <v>15</v>
      </c>
      <c r="F6" s="48" t="s">
        <v>17</v>
      </c>
      <c r="G6" s="48" t="s">
        <v>18</v>
      </c>
      <c r="H6" s="47" t="s">
        <v>4</v>
      </c>
      <c r="I6" s="47" t="s">
        <v>5</v>
      </c>
      <c r="J6" s="48" t="s">
        <v>6</v>
      </c>
      <c r="K6" s="162" t="s">
        <v>328</v>
      </c>
      <c r="L6" s="47" t="s">
        <v>7</v>
      </c>
      <c r="M6" s="49" t="s">
        <v>8</v>
      </c>
      <c r="N6" s="50" t="s">
        <v>9</v>
      </c>
    </row>
    <row r="7" spans="1:14" ht="32.25" customHeight="1">
      <c r="A7" s="226" t="s">
        <v>97</v>
      </c>
      <c r="B7" s="227"/>
      <c r="C7" s="227"/>
      <c r="D7" s="227"/>
      <c r="E7" s="227"/>
      <c r="F7" s="227"/>
      <c r="G7" s="227"/>
      <c r="H7" s="227"/>
      <c r="I7" s="227"/>
      <c r="J7" s="227"/>
      <c r="K7" s="227"/>
      <c r="L7" s="227"/>
      <c r="M7" s="227"/>
      <c r="N7" s="228"/>
    </row>
    <row r="8" spans="1:14" ht="27.75" customHeight="1">
      <c r="A8" s="51">
        <v>1</v>
      </c>
      <c r="B8" s="58" t="s">
        <v>38</v>
      </c>
      <c r="C8" s="52">
        <v>8500</v>
      </c>
      <c r="D8" s="53" t="s">
        <v>16</v>
      </c>
      <c r="E8" s="54"/>
      <c r="F8" s="55"/>
      <c r="G8" s="55"/>
      <c r="H8" s="56"/>
      <c r="I8" s="56"/>
      <c r="J8" s="57">
        <f>C8*F8</f>
        <v>0</v>
      </c>
      <c r="K8" s="197"/>
      <c r="L8" s="56">
        <f>G8-F8</f>
        <v>0</v>
      </c>
      <c r="M8" s="57">
        <f>G8*C8</f>
        <v>0</v>
      </c>
      <c r="N8" s="15"/>
    </row>
    <row r="9" spans="1:14" ht="12.75">
      <c r="A9" s="22"/>
      <c r="B9" s="46" t="s">
        <v>10</v>
      </c>
      <c r="C9" s="29" t="s">
        <v>11</v>
      </c>
      <c r="D9" s="30" t="s">
        <v>11</v>
      </c>
      <c r="E9" s="24"/>
      <c r="F9" s="24"/>
      <c r="G9" s="24"/>
      <c r="H9" s="25"/>
      <c r="I9" s="25"/>
      <c r="J9" s="26">
        <f>SUM(J8:J8)</f>
        <v>0</v>
      </c>
      <c r="K9" s="199"/>
      <c r="L9" s="27">
        <f>SUM(L8:L8)</f>
        <v>0</v>
      </c>
      <c r="M9" s="26">
        <f>SUM(M8:M8)</f>
        <v>0</v>
      </c>
      <c r="N9" s="28"/>
    </row>
    <row r="11" spans="1:14" ht="71.25" customHeight="1">
      <c r="A11" s="226" t="s">
        <v>336</v>
      </c>
      <c r="B11" s="227"/>
      <c r="C11" s="227"/>
      <c r="D11" s="227"/>
      <c r="E11" s="227"/>
      <c r="F11" s="227"/>
      <c r="G11" s="227"/>
      <c r="H11" s="227"/>
      <c r="I11" s="227"/>
      <c r="J11" s="227"/>
      <c r="K11" s="227"/>
      <c r="L11" s="227"/>
      <c r="M11" s="227"/>
      <c r="N11" s="228"/>
    </row>
    <row r="12" spans="1:14" ht="17.25" customHeight="1">
      <c r="A12" s="51">
        <v>2</v>
      </c>
      <c r="B12" s="58" t="s">
        <v>39</v>
      </c>
      <c r="C12" s="52">
        <v>1000</v>
      </c>
      <c r="D12" s="53" t="s">
        <v>16</v>
      </c>
      <c r="E12" s="54"/>
      <c r="F12" s="55"/>
      <c r="G12" s="55"/>
      <c r="H12" s="56"/>
      <c r="I12" s="56"/>
      <c r="J12" s="57">
        <f>C12*F12</f>
        <v>0</v>
      </c>
      <c r="K12" s="197"/>
      <c r="L12" s="56">
        <f>G12-F12</f>
        <v>0</v>
      </c>
      <c r="M12" s="57">
        <f>G12*C12</f>
        <v>0</v>
      </c>
      <c r="N12" s="15"/>
    </row>
    <row r="13" spans="1:14" ht="18.75" customHeight="1">
      <c r="A13" s="62">
        <v>3</v>
      </c>
      <c r="B13" s="75" t="s">
        <v>40</v>
      </c>
      <c r="C13" s="63">
        <v>500</v>
      </c>
      <c r="D13" s="64" t="s">
        <v>16</v>
      </c>
      <c r="E13" s="65"/>
      <c r="F13" s="66"/>
      <c r="G13" s="66"/>
      <c r="H13" s="67"/>
      <c r="I13" s="67"/>
      <c r="J13" s="57">
        <f>C13*F13</f>
        <v>0</v>
      </c>
      <c r="K13" s="197"/>
      <c r="L13" s="56">
        <f>G13-F13</f>
        <v>0</v>
      </c>
      <c r="M13" s="57">
        <f>G13*C13</f>
        <v>0</v>
      </c>
      <c r="N13" s="69"/>
    </row>
    <row r="14" spans="1:14" ht="14.25" customHeight="1">
      <c r="A14" s="22"/>
      <c r="B14" s="46" t="s">
        <v>10</v>
      </c>
      <c r="C14" s="29" t="s">
        <v>11</v>
      </c>
      <c r="D14" s="30" t="s">
        <v>11</v>
      </c>
      <c r="E14" s="24"/>
      <c r="F14" s="24"/>
      <c r="G14" s="24"/>
      <c r="H14" s="25"/>
      <c r="I14" s="25"/>
      <c r="J14" s="26">
        <f>SUM(J12:J13)</f>
        <v>0</v>
      </c>
      <c r="K14" s="199"/>
      <c r="L14" s="27">
        <f>SUM(L12:L13)</f>
        <v>0</v>
      </c>
      <c r="M14" s="26">
        <f>SUM(M12:M13)</f>
        <v>0</v>
      </c>
      <c r="N14" s="28"/>
    </row>
    <row r="16" spans="1:14" ht="34.5" customHeight="1">
      <c r="A16" s="226" t="s">
        <v>337</v>
      </c>
      <c r="B16" s="227"/>
      <c r="C16" s="227"/>
      <c r="D16" s="227"/>
      <c r="E16" s="227"/>
      <c r="F16" s="227"/>
      <c r="G16" s="227"/>
      <c r="H16" s="227"/>
      <c r="I16" s="227"/>
      <c r="J16" s="227"/>
      <c r="K16" s="227"/>
      <c r="L16" s="227"/>
      <c r="M16" s="227"/>
      <c r="N16" s="228"/>
    </row>
    <row r="17" spans="1:14" ht="28.5" customHeight="1">
      <c r="A17" s="51">
        <v>4</v>
      </c>
      <c r="B17" s="58" t="s">
        <v>332</v>
      </c>
      <c r="C17" s="52">
        <v>500</v>
      </c>
      <c r="D17" s="53" t="s">
        <v>16</v>
      </c>
      <c r="E17" s="54"/>
      <c r="F17" s="55"/>
      <c r="G17" s="55"/>
      <c r="H17" s="56"/>
      <c r="I17" s="56"/>
      <c r="J17" s="57">
        <f>C17*F17</f>
        <v>0</v>
      </c>
      <c r="K17" s="197"/>
      <c r="L17" s="56">
        <f>G17-F17</f>
        <v>0</v>
      </c>
      <c r="M17" s="57">
        <f>G17*C17</f>
        <v>0</v>
      </c>
      <c r="N17" s="15"/>
    </row>
    <row r="18" spans="1:14" ht="14.25" customHeight="1">
      <c r="A18" s="22"/>
      <c r="B18" s="46" t="s">
        <v>10</v>
      </c>
      <c r="C18" s="29" t="s">
        <v>11</v>
      </c>
      <c r="D18" s="30" t="s">
        <v>11</v>
      </c>
      <c r="E18" s="24"/>
      <c r="F18" s="24"/>
      <c r="G18" s="24"/>
      <c r="H18" s="25"/>
      <c r="I18" s="25"/>
      <c r="J18" s="26">
        <f>SUM(J17:J17)</f>
        <v>0</v>
      </c>
      <c r="K18" s="199"/>
      <c r="L18" s="27">
        <f>SUM(L17:L17)</f>
        <v>0</v>
      </c>
      <c r="M18" s="26">
        <f>SUM(M17:M17)</f>
        <v>0</v>
      </c>
      <c r="N18" s="28"/>
    </row>
  </sheetData>
  <mergeCells count="4">
    <mergeCell ref="C4:L4"/>
    <mergeCell ref="A7:N7"/>
    <mergeCell ref="A11:N11"/>
    <mergeCell ref="A16:N16"/>
  </mergeCells>
  <pageMargins left="0.11811023622047245" right="0.19685039370078741" top="0.6692913385826772" bottom="0.62992125984251968" header="0.31496062992125984" footer="0.31496062992125984"/>
  <pageSetup scale="65" fitToHeight="0" orientation="landscape" r:id="rId1"/>
  <headerFooter>
    <oddFooter>&amp;C&amp;"Helvetica,Regular"&amp;12&amp;K000000&amp;P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2:N9"/>
  <sheetViews>
    <sheetView zoomScaleNormal="100" workbookViewId="0">
      <selection activeCell="A7" sqref="A7:N7"/>
    </sheetView>
  </sheetViews>
  <sheetFormatPr defaultColWidth="8.85546875" defaultRowHeight="14.25" customHeight="1"/>
  <cols>
    <col min="1" max="1" width="4.7109375" style="61" customWidth="1"/>
    <col min="2" max="2" width="32.42578125" style="61" customWidth="1"/>
    <col min="3" max="3" width="14.42578125" style="61" customWidth="1"/>
    <col min="4" max="4" width="11.42578125" style="61" customWidth="1"/>
    <col min="5" max="7" width="15.140625" style="61" customWidth="1"/>
    <col min="8" max="8" width="13" style="61" customWidth="1"/>
    <col min="9" max="9" width="14.7109375" style="61" customWidth="1"/>
    <col min="10" max="10" width="14.42578125" style="61" customWidth="1"/>
    <col min="11" max="11" width="11.42578125" style="121" customWidth="1"/>
    <col min="12" max="12" width="12.28515625" style="61" customWidth="1"/>
    <col min="13" max="13" width="14.42578125" style="61" customWidth="1"/>
    <col min="14" max="14" width="13.28515625" style="61" customWidth="1"/>
    <col min="15" max="247" width="8.85546875" style="2" customWidth="1"/>
    <col min="248" max="16384" width="8.85546875" style="2"/>
  </cols>
  <sheetData>
    <row r="2" spans="1:14" ht="15" customHeight="1">
      <c r="A2" s="18"/>
      <c r="B2" s="3" t="s">
        <v>0</v>
      </c>
      <c r="C2" s="34">
        <v>9</v>
      </c>
      <c r="E2" s="4"/>
      <c r="F2" s="4"/>
      <c r="G2" s="4"/>
      <c r="H2" s="4"/>
      <c r="I2" s="4"/>
      <c r="J2" s="4"/>
      <c r="K2" s="4"/>
      <c r="L2" s="4"/>
      <c r="M2" s="4"/>
      <c r="N2" s="5"/>
    </row>
    <row r="3" spans="1:14" ht="13.7" customHeight="1">
      <c r="A3" s="18"/>
      <c r="B3" s="6"/>
      <c r="D3" s="4"/>
      <c r="E3" s="4"/>
      <c r="F3" s="4"/>
      <c r="G3" s="4"/>
      <c r="H3" s="4"/>
      <c r="I3" s="4"/>
      <c r="J3" s="4"/>
      <c r="K3" s="4"/>
      <c r="L3" s="4"/>
      <c r="M3" s="4"/>
      <c r="N3" s="4"/>
    </row>
    <row r="4" spans="1:14" ht="20.25" customHeight="1">
      <c r="A4" s="18"/>
      <c r="B4" s="3" t="s">
        <v>1</v>
      </c>
      <c r="C4" s="213" t="s">
        <v>41</v>
      </c>
      <c r="D4" s="214"/>
      <c r="E4" s="214"/>
      <c r="F4" s="214"/>
      <c r="G4" s="214"/>
      <c r="H4" s="214"/>
      <c r="I4" s="214"/>
      <c r="J4" s="214"/>
      <c r="K4" s="214"/>
      <c r="L4" s="215"/>
      <c r="M4" s="7"/>
      <c r="N4" s="5"/>
    </row>
    <row r="5" spans="1:14" ht="10.5" customHeight="1">
      <c r="A5" s="19"/>
      <c r="B5" s="21"/>
      <c r="C5" s="20"/>
      <c r="D5" s="20"/>
      <c r="E5" s="20"/>
      <c r="F5" s="20"/>
      <c r="G5" s="20"/>
      <c r="H5" s="20"/>
      <c r="I5" s="20"/>
      <c r="J5" s="20"/>
      <c r="K5" s="20"/>
      <c r="L5" s="20"/>
      <c r="M5" s="20"/>
      <c r="N5" s="8"/>
    </row>
    <row r="6" spans="1:14" ht="38.25">
      <c r="A6" s="47" t="s">
        <v>2</v>
      </c>
      <c r="B6" s="48" t="s">
        <v>13</v>
      </c>
      <c r="C6" s="48" t="s">
        <v>14</v>
      </c>
      <c r="D6" s="47" t="s">
        <v>3</v>
      </c>
      <c r="E6" s="48" t="s">
        <v>15</v>
      </c>
      <c r="F6" s="48" t="s">
        <v>17</v>
      </c>
      <c r="G6" s="48" t="s">
        <v>18</v>
      </c>
      <c r="H6" s="47" t="s">
        <v>4</v>
      </c>
      <c r="I6" s="47" t="s">
        <v>5</v>
      </c>
      <c r="J6" s="48" t="s">
        <v>6</v>
      </c>
      <c r="K6" s="162" t="s">
        <v>328</v>
      </c>
      <c r="L6" s="47" t="s">
        <v>7</v>
      </c>
      <c r="M6" s="49" t="s">
        <v>8</v>
      </c>
      <c r="N6" s="50" t="s">
        <v>9</v>
      </c>
    </row>
    <row r="7" spans="1:14" ht="51" customHeight="1">
      <c r="A7" s="226" t="s">
        <v>244</v>
      </c>
      <c r="B7" s="227"/>
      <c r="C7" s="227"/>
      <c r="D7" s="227"/>
      <c r="E7" s="227"/>
      <c r="F7" s="227"/>
      <c r="G7" s="227"/>
      <c r="H7" s="227"/>
      <c r="I7" s="227"/>
      <c r="J7" s="227"/>
      <c r="K7" s="227"/>
      <c r="L7" s="227"/>
      <c r="M7" s="227"/>
      <c r="N7" s="228"/>
    </row>
    <row r="8" spans="1:14" ht="27.75" customHeight="1">
      <c r="A8" s="51">
        <v>1</v>
      </c>
      <c r="B8" s="58" t="s">
        <v>42</v>
      </c>
      <c r="C8" s="52">
        <v>600</v>
      </c>
      <c r="D8" s="53" t="s">
        <v>16</v>
      </c>
      <c r="E8" s="54"/>
      <c r="F8" s="55"/>
      <c r="G8" s="55"/>
      <c r="H8" s="56"/>
      <c r="I8" s="56"/>
      <c r="J8" s="57">
        <f>C8*F8</f>
        <v>0</v>
      </c>
      <c r="K8" s="197"/>
      <c r="L8" s="56">
        <f>G8-F8</f>
        <v>0</v>
      </c>
      <c r="M8" s="57">
        <f>G8*C8</f>
        <v>0</v>
      </c>
      <c r="N8" s="15"/>
    </row>
    <row r="9" spans="1:14" ht="12.75">
      <c r="A9" s="22"/>
      <c r="B9" s="46" t="s">
        <v>10</v>
      </c>
      <c r="C9" s="29" t="s">
        <v>11</v>
      </c>
      <c r="D9" s="30" t="s">
        <v>11</v>
      </c>
      <c r="E9" s="24"/>
      <c r="F9" s="24"/>
      <c r="G9" s="24"/>
      <c r="H9" s="25"/>
      <c r="I9" s="25"/>
      <c r="J9" s="26">
        <f>SUM(J8:J8)</f>
        <v>0</v>
      </c>
      <c r="K9" s="199"/>
      <c r="L9" s="27">
        <f>SUM(L8:L8)</f>
        <v>0</v>
      </c>
      <c r="M9" s="26">
        <f>SUM(M8:M8)</f>
        <v>0</v>
      </c>
      <c r="N9" s="28"/>
    </row>
  </sheetData>
  <mergeCells count="2">
    <mergeCell ref="C4:L4"/>
    <mergeCell ref="A7:N7"/>
  </mergeCells>
  <pageMargins left="0.11811023622047245" right="0.19685039370078741" top="0.6692913385826772" bottom="0.62992125984251968" header="0.31496062992125984" footer="0.31496062992125984"/>
  <pageSetup scale="70" fitToHeight="0" orientation="landscape" r:id="rId1"/>
  <headerFooter>
    <oddFooter>&amp;C&amp;"Helvetica,Regular"&amp;12&amp;K000000&amp;P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69</vt:i4>
      </vt:variant>
      <vt:variant>
        <vt:lpstr>Nazwane zakresy</vt:lpstr>
      </vt:variant>
      <vt:variant>
        <vt:i4>1</vt:i4>
      </vt:variant>
    </vt:vector>
  </HeadingPairs>
  <TitlesOfParts>
    <vt:vector size="70" baseType="lpstr">
      <vt:lpstr>Zadanie 1 - poj. na odpady med.</vt:lpstr>
      <vt:lpstr>Zadanie 2 - cewniki</vt:lpstr>
      <vt:lpstr>Zadanie 3 -rękawiczki</vt:lpstr>
      <vt:lpstr>Zadanie 4 - Dreny</vt:lpstr>
      <vt:lpstr>Zadanie 5 - żel EKG</vt:lpstr>
      <vt:lpstr>Zadanie 6 - zestawy zabiegowe</vt:lpstr>
      <vt:lpstr>Zadanie 7 - testy ureazowe</vt:lpstr>
      <vt:lpstr>Zadanie 8 - jedn. art. ginekol.</vt:lpstr>
      <vt:lpstr>Zadanie 9 - szczotki chirurg</vt:lpstr>
      <vt:lpstr>Zadanie 10 - akcesoria laryng</vt:lpstr>
      <vt:lpstr>Zadanie 11 - zestaw do biopsji </vt:lpstr>
      <vt:lpstr>Zadanie 12 - szkiełka mikros</vt:lpstr>
      <vt:lpstr>Zadanie 13 - worki do moczu</vt:lpstr>
      <vt:lpstr>Zadanie 14 - przedłużacz do pom</vt:lpstr>
      <vt:lpstr>Zadanie 15 - igły do termolezji</vt:lpstr>
      <vt:lpstr> Zadanie 16 -Osłona na przewod</vt:lpstr>
      <vt:lpstr>Zadanie 17 - osłona na USG</vt:lpstr>
      <vt:lpstr>Zadanie 18 - Papier do EKG, KTG</vt:lpstr>
      <vt:lpstr>Zadanie 19 - podkłady jednorazo</vt:lpstr>
      <vt:lpstr>Zadanie 20 - odzież ochronna</vt:lpstr>
      <vt:lpstr>Zadanie 21 - serwety operacyjne</vt:lpstr>
      <vt:lpstr>Zadanie 22 - aparaty infuzyjne</vt:lpstr>
      <vt:lpstr>Zadanie 23 - nici chirurgiczne</vt:lpstr>
      <vt:lpstr>Zadanie 24 - nici chirurgiczne</vt:lpstr>
      <vt:lpstr>Zadanie 25 - nici chirurgiczne</vt:lpstr>
      <vt:lpstr>Zadanie 26 - nici chirurgiczne</vt:lpstr>
      <vt:lpstr>Zadanie 27 - siatka przepuklin</vt:lpstr>
      <vt:lpstr>Zadanie 28 - zgłębnik żołądkowy</vt:lpstr>
      <vt:lpstr>Zadanie 29 - Elektrody do EKG</vt:lpstr>
      <vt:lpstr>Zadanie 30 - błony RTG</vt:lpstr>
      <vt:lpstr> Zadanie 31 - odczynniki RTG</vt:lpstr>
      <vt:lpstr>Zadanie 32 - obłożenia chirurgi</vt:lpstr>
      <vt:lpstr>Zadanie 33 - Materiały sanitarn</vt:lpstr>
      <vt:lpstr>Zadanie 34 - Ochraniacze na obu</vt:lpstr>
      <vt:lpstr>Zadanie 35 - Kieliszki na leki</vt:lpstr>
      <vt:lpstr>Zadanie 36 - Fartuch fizelinowy</vt:lpstr>
      <vt:lpstr>Zadanie 37- opaska pacjenta</vt:lpstr>
      <vt:lpstr>Zadanie 38 - Fartuch foliowy</vt:lpstr>
      <vt:lpstr>Zadanie 39 - Czepki medyczne</vt:lpstr>
      <vt:lpstr>Zadanie 40 - Koszula pacjenta</vt:lpstr>
      <vt:lpstr>Zadanie 41 - Spodnie do kolonos</vt:lpstr>
      <vt:lpstr>Zadanie 42 - Śliniaki</vt:lpstr>
      <vt:lpstr>Zadanie 43- maszynki do golenia</vt:lpstr>
      <vt:lpstr>Zad. 44 -zestaw do inhalacji</vt:lpstr>
      <vt:lpstr>Zad 45 -maski do pod tlen</vt:lpstr>
      <vt:lpstr>46 -maski do ambu</vt:lpstr>
      <vt:lpstr>Zadanie 47 - rurka ust-gard</vt:lpstr>
      <vt:lpstr>Zadanie 48 - rurki tracheostomi</vt:lpstr>
      <vt:lpstr>Zadanie 49- rurki int</vt:lpstr>
      <vt:lpstr>Zadanie - 50 zatyczki do cewnik</vt:lpstr>
      <vt:lpstr> Zadanie - 51 wkłady do ssaka</vt:lpstr>
      <vt:lpstr>Zadanie 52 -Art.higieniczne jed</vt:lpstr>
      <vt:lpstr>Zadanie 53 - pieluchomajtki</vt:lpstr>
      <vt:lpstr>Zadanie 54 -Pieluchomajtki XL</vt:lpstr>
      <vt:lpstr>Zadanie 55 - Nakłuwacze</vt:lpstr>
      <vt:lpstr>Zadanie 56 strzykawki 20ml</vt:lpstr>
      <vt:lpstr>Zadanie 57 - Pościel jednorazow</vt:lpstr>
      <vt:lpstr>Zadanie 58 - Materiały do respi</vt:lpstr>
      <vt:lpstr>Zadanie 59 - Igła do znieczuleń</vt:lpstr>
      <vt:lpstr>Zadanie 60-prep. do badań cytol</vt:lpstr>
      <vt:lpstr>Zadanie 61- Pęseta jednoraz</vt:lpstr>
      <vt:lpstr>Zadanie 62- Woda do tlenu</vt:lpstr>
      <vt:lpstr>Zadanie 63- Opaska</vt:lpstr>
      <vt:lpstr>Zadanie 64- Koreczki luer</vt:lpstr>
      <vt:lpstr>Zadanie 65-Opatrunki pod rurkę</vt:lpstr>
      <vt:lpstr>Zadanie 66 - Dreny do ssaka</vt:lpstr>
      <vt:lpstr>Zadanie 67 Wkłady do ssaka</vt:lpstr>
      <vt:lpstr>Zadanie 68 Wkłady do ssaka</vt:lpstr>
      <vt:lpstr>Zadanie 69 - Opatrunki do fiksa</vt:lpstr>
      <vt:lpstr>'Zadanie 24 - nici chirurgiczne'!Obszar_wydruku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2020-12-09T13:19:05Z</dcterms:modified>
</cp:coreProperties>
</file>